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customXml/itemProps4.xml" ContentType="application/vnd.openxmlformats-officedocument.customXm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135" windowWidth="18060" windowHeight="11640"/>
  </bookViews>
  <sheets>
    <sheet name="LOTE 1" sheetId="1" r:id="rId1"/>
    <sheet name="LOTE 2" sheetId="2" r:id="rId2"/>
    <sheet name="LOTE 3" sheetId="3" r:id="rId3"/>
    <sheet name="LOTE 4" sheetId="4" r:id="rId4"/>
    <sheet name="LOTE 5" sheetId="5" r:id="rId5"/>
    <sheet name="LOTE 6" sheetId="6" r:id="rId6"/>
  </sheets>
  <calcPr calcId="125725"/>
</workbook>
</file>

<file path=xl/calcChain.xml><?xml version="1.0" encoding="utf-8"?>
<calcChain xmlns="http://schemas.openxmlformats.org/spreadsheetml/2006/main">
  <c r="E67" i="1"/>
  <c r="E68" s="1"/>
  <c r="E44" i="2"/>
  <c r="E48"/>
  <c r="E3" i="6"/>
  <c r="E4" s="1"/>
  <c r="E5" i="5"/>
  <c r="E4"/>
  <c r="E3"/>
  <c r="E3" i="4"/>
  <c r="E4" s="1"/>
  <c r="E30" i="3"/>
  <c r="E26"/>
  <c r="E27"/>
  <c r="E28"/>
  <c r="E29"/>
  <c r="E24"/>
  <c r="E25"/>
  <c r="E23"/>
  <c r="E22"/>
  <c r="E20"/>
  <c r="E18"/>
  <c r="E19"/>
  <c r="E16"/>
  <c r="E17"/>
  <c r="E14"/>
  <c r="E15"/>
  <c r="E13"/>
  <c r="E12"/>
  <c r="E9"/>
  <c r="E10"/>
  <c r="E11"/>
  <c r="E8"/>
  <c r="E6"/>
  <c r="E4"/>
  <c r="E5"/>
  <c r="E3"/>
  <c r="E45" i="2"/>
  <c r="E46"/>
  <c r="E47"/>
  <c r="E37"/>
  <c r="E38"/>
  <c r="E39"/>
  <c r="E40"/>
  <c r="E41"/>
  <c r="E42"/>
  <c r="E43"/>
  <c r="E33"/>
  <c r="E34"/>
  <c r="E35"/>
  <c r="E36"/>
  <c r="E24"/>
  <c r="E25"/>
  <c r="E26"/>
  <c r="E27"/>
  <c r="E28"/>
  <c r="E29"/>
  <c r="E30"/>
  <c r="E31"/>
  <c r="E32"/>
  <c r="E23"/>
  <c r="E22"/>
  <c r="E20"/>
  <c r="E21"/>
  <c r="E16"/>
  <c r="E17"/>
  <c r="E18"/>
  <c r="E19"/>
  <c r="E15"/>
  <c r="E14"/>
  <c r="E13"/>
  <c r="E11"/>
  <c r="E9"/>
  <c r="E7"/>
  <c r="E4"/>
  <c r="E5"/>
  <c r="E6"/>
  <c r="E3"/>
  <c r="E66" i="1"/>
  <c r="E65"/>
  <c r="E64"/>
  <c r="E63"/>
  <c r="E62"/>
  <c r="E61"/>
  <c r="E60"/>
  <c r="E59"/>
  <c r="E58"/>
  <c r="E57"/>
  <c r="E56"/>
  <c r="E55"/>
  <c r="E54"/>
  <c r="E53"/>
  <c r="E52"/>
  <c r="E51"/>
  <c r="E50"/>
  <c r="E49"/>
  <c r="E48"/>
  <c r="E47"/>
  <c r="E46"/>
  <c r="E45"/>
  <c r="E44"/>
  <c r="E43"/>
  <c r="E42"/>
  <c r="E41"/>
  <c r="E40"/>
  <c r="E39"/>
  <c r="E38"/>
  <c r="E37"/>
  <c r="E36"/>
  <c r="E35"/>
  <c r="E34"/>
  <c r="E33"/>
  <c r="E32"/>
  <c r="E31"/>
  <c r="E30"/>
  <c r="E29"/>
  <c r="E28"/>
  <c r="E27"/>
  <c r="E26"/>
  <c r="E25"/>
  <c r="E24"/>
  <c r="E23"/>
  <c r="E22"/>
  <c r="E21"/>
  <c r="E20"/>
  <c r="E19"/>
  <c r="E18"/>
  <c r="E17"/>
  <c r="E16"/>
  <c r="E15"/>
  <c r="E14"/>
  <c r="E13"/>
  <c r="E12"/>
  <c r="E11"/>
  <c r="E10"/>
  <c r="E9"/>
  <c r="E8"/>
  <c r="E7"/>
  <c r="E6"/>
  <c r="E5"/>
  <c r="E4"/>
  <c r="E3"/>
  <c r="E31" i="3" l="1"/>
  <c r="E49" i="2"/>
</calcChain>
</file>

<file path=xl/sharedStrings.xml><?xml version="1.0" encoding="utf-8"?>
<sst xmlns="http://schemas.openxmlformats.org/spreadsheetml/2006/main" count="305" uniqueCount="206">
  <si>
    <t xml:space="preserve">LOTE 1. SUTURAS y OTROS </t>
  </si>
  <si>
    <t>Descripción</t>
  </si>
  <si>
    <t>Presentación</t>
  </si>
  <si>
    <t>Consumo</t>
  </si>
  <si>
    <t>Valor neto</t>
  </si>
  <si>
    <t>Sutura sintética de poliamida 6, no absorbible y de estructura monofilar 2/0 con aguja triangular DS 24mm.</t>
  </si>
  <si>
    <t>Caja 36u.</t>
  </si>
  <si>
    <t>Sutura sintética de poliamida 6, no absorbible y de estructura monofilar 3/0 con aguja triangular DS 19mm.</t>
  </si>
  <si>
    <t>Sutura sintética de poliamida 6, no absorbible y de estructura monofilar 4/0 con aguja triangular DS 19mm.</t>
  </si>
  <si>
    <t>Sutura sintética de poliamida 6, no absorbible y de estructura monofilar 5/0 con aguja triangular DS 19mm.</t>
  </si>
  <si>
    <t>Sutura sintética de poliamida 6, no absorbible y de estructura monofilar 6/0 con aguja triangular DS 16mm.</t>
  </si>
  <si>
    <t>Sutura sintética de poliamida 6, no absorbible y de estructura monofilar 2/0 con aguja redonda DS 24mm.</t>
  </si>
  <si>
    <t>Sutura sintética de poliamida 6, no absorbible y de estructura monofilar 2/0 con aguja triangular DS 19mm.</t>
  </si>
  <si>
    <t>Grapadora cutánea. Permite ver los extremos de las grapas, facilitando así centrado y cierre preciso. Presentada en envase unitario estéril. Grapas de 6,8x4,25 mm.</t>
  </si>
  <si>
    <t>Unidad 15 grapas</t>
  </si>
  <si>
    <t>Sutura quirúrgica de Poliamida 6.6 (NYLON), estéril, no absorbible. Monofilamento de Nylon negro. Longitud de la hebra 15 cm. Calibre 9/0. Forma 3/8 círculo. Longitud de la aguja 5.1 mm de arco. Diámetro 140 micras. Punta Taper Point.</t>
  </si>
  <si>
    <t>Caja 12u.</t>
  </si>
  <si>
    <t>Sutura quirúrgica de Poliamida 6.6 (NYLON), estéril, no absorbible. Monofilamento de Nylon negro. Longitud de la hebra 15 cm. Calibre 9/0. Forma 3/8 círculo. Longitud de la aguja 5.1 mm de arco. Diámetro 100 micras. Punta Taper Point.</t>
  </si>
  <si>
    <t>Sutura quirúrgica de Poliamida 6.6 (NYLON), estéril, no absorbible. Monofilamento de Nylon negro. Longitud de la hebra 15 cm. Calibre 10/0. Forma 3/8 círculo. Longitud de la aguja 5.1 mm de arco. Diámetro 100 micras. Punta Taper Point.</t>
  </si>
  <si>
    <t>Sutura quirúrgica de Poliamida 6.6 (NYLON), estéril, no absorbible. Monofilamento de Nylon negro. Longitud de la hebra 15 cm. Calibre 8/0. Forma 3/8 círculo. Longitud de la aguja 5.1 mm de arco. Diámetro 140 micras. Punta Taper Point.</t>
  </si>
  <si>
    <t>Sutura quirúrgica de Poliamida 6.6 (NYLON), estéril, no absorbible. Monofilamento de Nylon negro. Longitud de la hebra 15 cm. Calibre 10/0. Forma 3/8 círculo. Longitud de la aguja 5.1 mm de arco. Diámetro 140 micras. Punta Taper Point.</t>
  </si>
  <si>
    <t>Sutura sintética no absorbible monofilamento. Aguja 3/8 círculo triangular. Tipo TB - 15. Aguja 19 mm punta especial. Longitud de hebra 75cm. EP 3. Calibre 2/0. 2 suturas y 2 tubos de vinilo de 40 mm por sobre</t>
  </si>
  <si>
    <t>Sutura sintética no absorbible monofilamento. Aguja 3/8 círculo triangular. Tipo TB - 15. Aguja 19 mm punta especial. Longitud de hebra 75cm. EP 2. Calibre 3/0. 2 suturas y 2 tubos de vinilo de 40 mm por sobre</t>
  </si>
  <si>
    <t>Sutura sintética no absorbible monofilamento. Aguja 3/8 círculo triangular. Tipo TB - 15. Aguja 19 mm punta especial. Longitud de hebra 75cm. EP 1,5. Calibre 4/0. 2 suturas y 2 tubos de vinilo de 40 mm por sobre</t>
  </si>
  <si>
    <t>Seda Trenzada Negra TB-15 Calibre 2</t>
  </si>
  <si>
    <t>Caja 50u.</t>
  </si>
  <si>
    <t>Seda Trenzada Negra TB-15 Calibre 3/0</t>
  </si>
  <si>
    <t>Seda Trenzada Negra TB-15 Calibre 4/0, Aguja 3/8 Cir. Triangular, 20 mm. Long. Hebra 90 cm.</t>
  </si>
  <si>
    <t>Seda Trenzada Negra TB-15 Calibre 5/0, Aguja 25 mm</t>
  </si>
  <si>
    <t>Seda Trenzada Negra TB-15 Calibre 6/0</t>
  </si>
  <si>
    <t>Seda  trenzada de 19mm con aguja 3/8 círculo triangular, long. 75 cm, calibre 0</t>
  </si>
  <si>
    <t>Sutura sintética de polipropileno, no absorbible, de estructura monofilar. Con agujas de acero inoxidable.</t>
  </si>
  <si>
    <t>Talla 2/0 (unidad)</t>
  </si>
  <si>
    <t>Sutura natural, trenzada e impregnada, no absorbible. Obtenida a partir de los filamentos de la cubierta de la larva del gusano de seda. Silkam 3/0 triangular 3/8 (DS)16 45cm</t>
  </si>
  <si>
    <t>Unidad</t>
  </si>
  <si>
    <t>Sutura quirúrgica estéril no absorbible compuesta de un esteroisómero cristalino isotáctico de polipropileno, una poliolefina sintética lineal. 3/0 tri.3/8 26 45cm azul</t>
  </si>
  <si>
    <t>Sutura quirúrgica estéril no absorbible compuesta de un esteroisómero cristalino isotáctico de polipropileno, una poliolefina sintética lineal.4/0 tri.3/8 25 45cm incolora</t>
  </si>
  <si>
    <t>Sutura no absorbible de polipropileno, monofilamento de corte inverso 3/8 Circle 19 mm, Largo 18, azul, calibre 3/0. C-13</t>
  </si>
  <si>
    <t>Sutura Sintética Monofilamento No Absorbible Composición: Polipropileno. Calibre 4/0, aguja P-12, 3/8, 19mm , azul, hebra 45</t>
  </si>
  <si>
    <t>Sutura sintética absorbible trenzada o monofilamento. Aguja P-1 - 3/8 círculo Punta de precisión con punta triangular. Calibre:6/0 - Hebra:45 cm</t>
  </si>
  <si>
    <t>Sutura absorbible trenzada recubierta de Aguja Triangular 1/2 Círculo, largo 75, calibre 2/0, color violeta, 48mm</t>
  </si>
  <si>
    <t>Sutura sintética absorbible trenzada o monofilamento color púrpura. Triangular 1/2 círculo - Aguja:23 mm - Calibre:3/0 - Hebra:70 cm</t>
  </si>
  <si>
    <t>Sutura sintética absorbible trenzada o monofilamento color púrpura. Triangular 3/8 círculo - Aguja:19 mm - Calibre:4/0 - Hebra:45 cm</t>
  </si>
  <si>
    <t>Sutura sintética absorbible trenzada o monofilamento color púrpura. Triangular 1/2 círculo - Aguja: 36 mm - Calibre: 1 - Hebra:70 cm</t>
  </si>
  <si>
    <t>Sutura sintética absorbible trenzada o monofilamento color púrpura. Triangular 1/2 círculo - Aguja: 36 mm - Calibre: 0 - Hebra:70 cm</t>
  </si>
  <si>
    <t>Sutura sintética absorbible trenzada o monofilamento . Aguja:19 mm  calibre:5/0 - 45cm. Longitud de hilo.</t>
  </si>
  <si>
    <t>Sutura absorbible, sintética y entrelazada. Estructura: Trenzada recubierta y monofilamento. Calibre: 3/0</t>
  </si>
  <si>
    <t>Agujas microquirúrgicas con hilo de sutura adjunto. Fabricadas en nylon poliamida 6.6, monofilamento negro. Calibre 10/0. Diámetro 70 micras</t>
  </si>
  <si>
    <t>Sutura de poliéster trenzado 3/0 ideal para los procedimientos de reemplazo y reparación valvular.</t>
  </si>
  <si>
    <t>Sutura quirúrgica absorbible sintética de monofilamento preparada a partir de copolímero de glicolida y épsilon-caprolactona. Monocryl 3/0 triang 3/8 19mm 45cm incolora</t>
  </si>
  <si>
    <t>Sutura quirúrgica absorbible sintética de monofilamento preparada a partir de copolímero de glicolida y épsilon-caprolactona. Monocryl 4/0 triang 3/8 16mm 45cm incolora</t>
  </si>
  <si>
    <t>Sutura sintética no absorbible monofilamento azul, Aguja Triangular 3/8 Círculo. Punta triangular invertida, long 100cm. Aguja 40mm. Calibre 0</t>
  </si>
  <si>
    <t>Sutura quirúrgica estéril no absorbible compuesta de un esteroisómero cristalino isotáctico de polipropileno. 100 cm de longitud de rosca.  CPX, 48 mm, 1/2 círculo de aguja de corte inversa. Tamaño 1.</t>
  </si>
  <si>
    <t>Sutura (transparente o pigmentada) quirúrgica estéril no absorbible compuesta de un esteroisómero cristalino isotáctico de polipropileno, una poliolefina sintética lineal. La sutura es teñida de azul. Tamaño 0, azul, 1x30".</t>
  </si>
  <si>
    <t>Sutura de acero quirúrgico monofilamento esterilizada por radiación Gamma, calibre 1, color plateado, empaque multihebra 4 hebras x 45cm con aguja tapercut, 1/2 círculo de 40mm, similar a acero</t>
  </si>
  <si>
    <t>Sutura de estructura trenzada recubierta, no absorbible con aguja nº 5. Sutura fabricada en poliéster, con recubrimiento de polibutileno. Esterilizada con óxido de etileno.</t>
  </si>
  <si>
    <t>Sutura sintética absorbible trenzada o monofilamento color púrpura. Triangular 1/2 círculo - Aguja: 40 mm - Calibre: 2 - Hebra:70 cm</t>
  </si>
  <si>
    <t>Sutura sintética absorbible trenzada o monofilamento color púrpura  Triangular 1/2 círculo - Aguja:23 mm - Calibre:2/0 - Hebra:70 cm</t>
  </si>
  <si>
    <t>Grapadora cutánea desechable, estéril - 35 Grapas</t>
  </si>
  <si>
    <t>Adhesivo tisular tópico para cierre de heridas superficiales. 35mgr.</t>
  </si>
  <si>
    <t>Caja 10u.</t>
  </si>
  <si>
    <t>Agujas sutura quirúrgica  1/2 círculo, diseño resistente. Long 38mm, Agujas de cuerpo triangular</t>
  </si>
  <si>
    <t>Aguja sutura circular 1/2. Long 34mm. Agujas de cuerpo triangular</t>
  </si>
  <si>
    <t>Aguja sutura quirúrgica recta de punta triangular nº5</t>
  </si>
  <si>
    <t>Grapadora cutánea. Permite ver los extremos de las grapas, facilitando así centrado adecuado y cierre preciso. Presentada en envase unitario estéril. Grapas de 6,8 x 4,25 mm.</t>
  </si>
  <si>
    <t>Unidad 5 grapas</t>
  </si>
  <si>
    <t>Sutura mecánica para la fijación de implantes o cierre de tejido. Aplicador largo de 30 cm. para cirugía laparoscópica + 10 Suturas</t>
  </si>
  <si>
    <t xml:space="preserve">Pinza quitagrapas de un solo uso. Envasada en sobre estéril. </t>
  </si>
  <si>
    <t xml:space="preserve">Unidad </t>
  </si>
  <si>
    <t>Fundas originales para termometro Welch Allyn. Cubiertas desechables para sonda de termómetros</t>
  </si>
  <si>
    <t xml:space="preserve">Caja 1000u. </t>
  </si>
  <si>
    <t xml:space="preserve"> Mangas de brazo desechables. Fundas protectoras para brazos impermeables, con extremos elásticos, talla única (45 cm)</t>
  </si>
  <si>
    <t xml:space="preserve"> Caja 30ui. </t>
  </si>
  <si>
    <t>Papel de ECG para MAC 2000. pliegue en Z con rejilla roja de 210 x 295 mm (A4) 10 blocs de 150 hojas</t>
  </si>
  <si>
    <t xml:space="preserve"> Caja 10ui. </t>
  </si>
  <si>
    <t>Papel desechable para lámpara de hendidura. Papel blanco estandar mentonera.</t>
  </si>
  <si>
    <t xml:space="preserve">Caja 400u. </t>
  </si>
  <si>
    <t>Bolsa de frio instantáneo. Un solo uso. 14x24cm</t>
  </si>
  <si>
    <t>Bolsa para recogida de orina de 2.000 ml de capacidad cerrada con válvula antirreflujo y válvula de vaciado. Bolsa de PVC atóxico transparente.</t>
  </si>
  <si>
    <t xml:space="preserve">Caja 30u. </t>
  </si>
  <si>
    <t>Tapones auditivos de espuma de ajuste suave. Forma cónica de fácil ajuste para sellar sin presión. Alta clasificación de NRR 33, aptos para la mayoría de los ambientes con mucho ruido.</t>
  </si>
  <si>
    <t>Par unidad</t>
  </si>
  <si>
    <t>Manguito de Isquemia de tela/silicona Simple cónico (autoclavable), Pierna/76 cm</t>
  </si>
  <si>
    <t xml:space="preserve">Venda de goma elástica antideslizante. Ideal para tratamientos de isquemia de miembros superiores e inferiores. goma elástica antideslizante, exenta de látex. 10cm x 10m </t>
  </si>
  <si>
    <t>Precio UNITARIO ofertado en euros</t>
  </si>
  <si>
    <t>TOTAL</t>
  </si>
  <si>
    <t>LOTE 2. GUANTES, MASCARILLAS QUIRÚRGICAS y OTROS</t>
  </si>
  <si>
    <t xml:space="preserve">Guantes desechables de plástico polietileno talla única </t>
  </si>
  <si>
    <t>Caja 100u.</t>
  </si>
  <si>
    <t>Guantes de nitrilo de examen. No estéril. Sin polvo, ambidiestro</t>
  </si>
  <si>
    <t>Talla L (Caja 200u)</t>
  </si>
  <si>
    <t>talla M (Caja 200u)</t>
  </si>
  <si>
    <t>Talla S (Caja 200u)</t>
  </si>
  <si>
    <t xml:space="preserve">Guantes Examen Nitrilo Violeta Alta Protección </t>
  </si>
  <si>
    <t xml:space="preserve">Talla L (8-9) </t>
  </si>
  <si>
    <t>(Caja 100u)</t>
  </si>
  <si>
    <t xml:space="preserve">Guantes quirúrgicos estériles sin polvo ni látex fabricados con mezcla de polisopreno como alternativa al látex. Resistente a los productos químicos para uso quirúrgico general. </t>
  </si>
  <si>
    <t xml:space="preserve">Talla M (7-8) </t>
  </si>
  <si>
    <t>(Caja 100u.)</t>
  </si>
  <si>
    <t>Talla S (6-7)</t>
  </si>
  <si>
    <t>Talla 6,5 (Caja 200u)</t>
  </si>
  <si>
    <t>Guantes quirúrgicos estériles de látex sin polvo, con un bajo contenido de proteínas de látex. Con revestimiento interno de polímero sintético para fácil calzado.</t>
  </si>
  <si>
    <t>Talla 7,5 (Caja 200u)</t>
  </si>
  <si>
    <t>Talla 8 (Caja 200u)</t>
  </si>
  <si>
    <t>Talla 6 (Caja 200u.)</t>
  </si>
  <si>
    <t>talla 6,5 (Caja 200u)</t>
  </si>
  <si>
    <t>Talla 7 (Caja 200u.)</t>
  </si>
  <si>
    <t>talla 7,5 (Caja 200u)</t>
  </si>
  <si>
    <t>talla 8,5 (Caja 200u)</t>
  </si>
  <si>
    <t xml:space="preserve">Guante estéril de látex con polvo indicado para todo tipo de técnicas quirúrgicas por alto nivel de protección frente a microorganismos y fluidos </t>
  </si>
  <si>
    <t>talla 7,5 (Caja 50u)</t>
  </si>
  <si>
    <t>talla 8 (Caja 50 u)</t>
  </si>
  <si>
    <t xml:space="preserve">Guantes quirúrgicos estériles sin polvo ni látex fabricados con mezcla de poliisopreno como alternativa al látex. Guante resistente a los productos químicos para uso quirúrgico general. </t>
  </si>
  <si>
    <t>Caja 200u.</t>
  </si>
  <si>
    <t>Mascarilla Quirúrgica Tipo IIR Triple Capa Color azul</t>
  </si>
  <si>
    <t>Mascarilla quirúrgica con elásticos y 3 pliegues azul. De al menos 3 capas con puente de nariz, bandas de amarre extra larga. EN 14683: 2005, Tipo II. Presentación con sistema de dispensación</t>
  </si>
  <si>
    <t>Caja 60u.</t>
  </si>
  <si>
    <t>Desinfectante de manos por frotación en base a solución bi-alcohólica de amonio cuaternario. Amplio espectro de actividad antimicrobiana; acción rápida de efecto prolongado. Bactericida, fungicida, virucida (inc. VIH, VHB, Herpes y Rotavirus).</t>
  </si>
  <si>
    <t xml:space="preserve">Envase 500ml </t>
  </si>
  <si>
    <t>Jabón líquido dermatológico hipoalergénico. Para la higiene diaria de la piel y el cabello. Ph neutro 5,5-6.</t>
  </si>
  <si>
    <t>Envase 1000ml</t>
  </si>
  <si>
    <t>Crema hidratante. Alta hidratación y rápida absorción</t>
  </si>
  <si>
    <t>Jabón líquido para todo tipo de pieles sanas. Dermoprotector. pH 5,5.</t>
  </si>
  <si>
    <t>Envase 1000 ml</t>
  </si>
  <si>
    <t>Leche Corporal Hidratante con acondicionador de pH a 5,5</t>
  </si>
  <si>
    <t>Envase 250 ml</t>
  </si>
  <si>
    <t>Esponja de baño suave</t>
  </si>
  <si>
    <t>Esponja con clorhexidina al 4% para la antisepsia del paciente preoperatorio. Respetuosa con la piel.  No reutilizable.</t>
  </si>
  <si>
    <t>Caja 120u.</t>
  </si>
  <si>
    <t>Esponjas de guata sintética impregnadas de jabón dermatológico pH 5,5.</t>
  </si>
  <si>
    <t>12 x 20cm (caja 24u.)</t>
  </si>
  <si>
    <t>Guantes de cirugía atenuadores de radiación de látex de goma natural. Grosor: 0.3-0.02mm.</t>
  </si>
  <si>
    <t>talla 7 (caja 5u.)</t>
  </si>
  <si>
    <t>talla 8 (caja 5u.)</t>
  </si>
  <si>
    <t>Cepillo desechable de uso quirúrgico, impregnado en jabón de clorhexidina digluconato al 4%, con esponja para el lavado de manos y uñas.</t>
  </si>
  <si>
    <t>Caja 30u.</t>
  </si>
  <si>
    <t>Parafina especial para la termoterapia, punto de fusión bajo de 50ºC con propiedad térmica. Pastillas de 2kgs.</t>
  </si>
  <si>
    <t>Caja 8u.</t>
  </si>
  <si>
    <t xml:space="preserve">Pastillas de parafina blanca de 1 kg. Fácil rotura para usar la cantidad necesaria.  </t>
  </si>
  <si>
    <t xml:space="preserve">Desinfectante de alto nivel para instrumental médico y endoscopios. Compatibilidad con los materiales. Esporicida, bactericida, micobactericida, virucida (incluido VHB/VIH), fungicida.  </t>
  </si>
  <si>
    <t xml:space="preserve">  Bolsa 1 kg  </t>
  </si>
  <si>
    <t>Envase 5 l.</t>
  </si>
  <si>
    <t xml:space="preserve">Protector facial reutilizable, protección facial completa. Banda de cabeza ajustable, fácil y práctica de fijar. Pantalla frontal de pvc </t>
  </si>
  <si>
    <t xml:space="preserve">Laringoscopio óptico único para uso en intubaciones difíciles. </t>
  </si>
  <si>
    <t>Talla 2. Unidad</t>
  </si>
  <si>
    <t>Talla 3. Unidad</t>
  </si>
  <si>
    <t>Sonda de succión con control, ch 16 longitud 52 cm. Abertura central 2 pequeños orificios laterales</t>
  </si>
  <si>
    <t>Caja 100ui.</t>
  </si>
  <si>
    <t>Mascarilla de oxígeno de 7 concentraciones. Se compone de mascarilla, tubo corrugado graduable en concentraciones y toma de oxígeno. color azul</t>
  </si>
  <si>
    <t>Caja 60ui.</t>
  </si>
  <si>
    <t>Kit de circuito del paciente, adulto, desechable:- 1 circuito paciente, 1,8 m - 1 tubo de ventilación manual azul 1,8m - 1 bolsa manual sin látex de 2l.</t>
  </si>
  <si>
    <t>Mascarilla de oxígeno con nebulizador adulto. Nebulizador con mascarilla para dispensar medicación. Recipiente de nebulización transparente graduado de 2 a 10 ml para correcta administración del medicamento.</t>
  </si>
  <si>
    <t>Yankauer punta grande, sin control, 22Fr, long. 25cm</t>
  </si>
  <si>
    <t>Caja 50ui.</t>
  </si>
  <si>
    <t>LOTE 3. MATERIAL DE LIMPIEZA</t>
  </si>
  <si>
    <t>Ambientador para ambientes cargados y cerrados, y salas de espera.</t>
  </si>
  <si>
    <t>Envase 250ml</t>
  </si>
  <si>
    <t>Desinfectante de superficies de acción rápida, para pulverizar sobre dispositivos médicos no sumergibles. Listo para usar. Amplio espectro de actividad: Bactericida, Fungicida, Micobactericida y actividad frente VHB, VIH, Influenza A, vaccinia virus, Adenovirus y Calcivirus Felino. Sin aclarado, no deja rastros. Solución a base de etanol. Formulación libre de aldehídos.</t>
  </si>
  <si>
    <t>Botella 1L</t>
  </si>
  <si>
    <t>Desinfectante de alto nivel para productos sanitarios: material quirúrgico y médico, material de endoscopia y material termosensible. Solución de glutaraldehído (al 2%) en tampón a pH 6. Con 2 compuestos que, combinados, limiten la evaporación del glutaraldehído.</t>
  </si>
  <si>
    <t>Envase 5L</t>
  </si>
  <si>
    <t xml:space="preserve">Limpiador de Cloruro de Benzalconio. Bactericida, fungicida y virucida con pH neutro y triple acción: Limpiar, Desinfectar y Desodorizar todo tipo de superficies lavables. </t>
  </si>
  <si>
    <t>Garrafa 4L</t>
  </si>
  <si>
    <t xml:space="preserve"> (Caja 4u.)</t>
  </si>
  <si>
    <t>Pistola 750ml</t>
  </si>
  <si>
    <t>Utensilio para la limpieza del interior del inodoro. Mango largo y con agrupación de cerdas duras en uno de sus extremos situadas alrededor del mismo, con forma redondeada en la punta.</t>
  </si>
  <si>
    <t>unidad</t>
  </si>
  <si>
    <t>Gel jabón de manos con pH neutro y sustancias protectoras de la piel, para evitar irritaciones, deshidratación y prevenir la dermatitis.</t>
  </si>
  <si>
    <t>Toalla nuevo gofrado. Pasta plegado V de 2 capas 23x21. 200 hojas por paquete</t>
  </si>
  <si>
    <t>20 paq./caja</t>
  </si>
  <si>
    <t>Ambientador de pH neutro y larga duración que elimine los olores sin dejar cercos ni manchas.</t>
  </si>
  <si>
    <t>Escobillero baño y escobilla WC de acero inoxidable portátil de baño, juego de escobillas para limpieza de cepillo con base para baño.</t>
  </si>
  <si>
    <t>Pulverizador Spray Multiuso</t>
  </si>
  <si>
    <t>Botella 630ml</t>
  </si>
  <si>
    <t>Jabón rectangular de 10 gr., envueltas individualmente en bolsas de celulosa</t>
  </si>
  <si>
    <t>Caja 300u.</t>
  </si>
  <si>
    <t>Bolsa de basura de color azul, de ancho 85 cm largo 105 cm. Muy gruesas Galga 180.  PAK de 10 unidades</t>
  </si>
  <si>
    <t>Caja 240u.</t>
  </si>
  <si>
    <t>Pulverizador con botella de 750 ml. Sistema profesional de pulverización libre de goteos y fugas de producto.</t>
  </si>
  <si>
    <t>Desinfectante de instrumental, para autolimpieza de sangre, material proteico, secreción y grasas. También elimina residuos de medios de contraste de difícil eliminación y biofilms y en el reprocesado de endoscopios. Botella de 2L.</t>
  </si>
  <si>
    <t>Caja 4u.</t>
  </si>
  <si>
    <t>Garrafa bidón plástico de 25 Litros. Rosca boca ancha. Apta uso alimentario. Ideal como depósito líquidos y químicos</t>
  </si>
  <si>
    <t>Bolsa de plástico verde con fuelle de 52x 60cms para envasado de residuos de tipo II (biosanitarios</t>
  </si>
  <si>
    <t>asimilables a urbanos). Galga 200. Opaca. Impermeable y resistente a la humedad.</t>
  </si>
  <si>
    <t>Ambientador de pistola con aroma clásico, alta concentración.</t>
  </si>
  <si>
    <t>Envase 750ml</t>
  </si>
  <si>
    <t>Jabón antiséptico de clorhexidina al 4%, 4gr de una dilución previa al 20%, con 20gr Di-gluconato de Clorhexidina.</t>
  </si>
  <si>
    <t>Envase 500ml</t>
  </si>
  <si>
    <t>Desinfectante con oxígeno para eliminar con extrema eficacia cualquier tipo de microorganismo.</t>
  </si>
  <si>
    <t>Spray de 60ml de Clorhexidina 2% Acuosa. Antiséptico a base de clorhexidina para la desinfección de la piel antes de realizar punciones, tratamientos o intervenciones. Efecto de desinfección inmediata (30 segundos después de la punción).</t>
  </si>
  <si>
    <t>Agua destilada desionizada neutra, 1.000.000 OHMS y no oxidante.</t>
  </si>
  <si>
    <t>Envase 5l.</t>
  </si>
  <si>
    <t>Contenedor para residuos clínicos y materiales punzantes con tres sistemas de extracción de agujas para acceso cómodo y ambidiestro. Capacidad 5l.</t>
  </si>
  <si>
    <t>Contenedor con forma rectangular para mayor resistencia y menor tamaño. Sistema de bisagras de rápido montaje para evitar pérdidas de la tapa. Capacidad 50l.</t>
  </si>
  <si>
    <t>Recipiente de exudado de 300ml (Vivano® Tec)</t>
  </si>
  <si>
    <t>Caja 3u.</t>
  </si>
  <si>
    <t>Contenedor de agujas 3 litros. 6,7 x 16,7 x 22,2 h cm. Cierre de tipo de resorte. Maniobra de apertura temporal con una sola mano. Con abertura para la eliminación de material voluminoso. Mecanismo de desenganche de las agujas de insulina. Indicador de nivel de llenado máximo</t>
  </si>
  <si>
    <t>LOTE 4. MASCARILLAS TIPO FFP2</t>
  </si>
  <si>
    <t xml:space="preserve">Mascarillas  FFP2, medias máscaras de alta filtración.  Eficiencia de filtración es superior a 94% para FFP2 </t>
  </si>
  <si>
    <t>LOTE 5. ESTERILIZACIÓN</t>
  </si>
  <si>
    <t>Accesorio del equipo Sterrad, CONTENEDOR,  que almacena 3 cassettes después de su uso</t>
  </si>
  <si>
    <t xml:space="preserve">Cassettes Sterrad NX. Esterilizante en formato de cassette, que entrega una cantidad predefinida de peróxido de hidrógeno por ciclo para lograr la esterilización de manera conveniente y efectiva. </t>
  </si>
  <si>
    <t>Caja 5u.</t>
  </si>
  <si>
    <t>LOTE 6. GEL HIDROALCOHÓLICO</t>
  </si>
  <si>
    <t>Gel hidroalcohólico higienizante de manos. Alcohol Denat (70% v/v) Phenoxyetanol (0,9% p/p), glicerina Excipientes c.s.p 100%</t>
  </si>
  <si>
    <t>Lazos de silicona de 2,5 x 1,02mm DE VARIOS COLORES, diseñado para proporcionar la retracción, la oclusión y la identificación de arterias, venas, nervios y los uréteres. Libres de látex y radiopacos.</t>
  </si>
</sst>
</file>

<file path=xl/styles.xml><?xml version="1.0" encoding="utf-8"?>
<styleSheet xmlns="http://schemas.openxmlformats.org/spreadsheetml/2006/main">
  <numFmts count="1">
    <numFmt numFmtId="164" formatCode="#,##0.00\ &quot;€&quot;"/>
  </numFmts>
  <fonts count="12">
    <font>
      <sz val="10"/>
      <color theme="1"/>
      <name val="Verdana"/>
      <family val="2"/>
    </font>
    <font>
      <sz val="11"/>
      <color theme="1"/>
      <name val="Calibri"/>
      <family val="2"/>
    </font>
    <font>
      <b/>
      <sz val="10"/>
      <color theme="1"/>
      <name val="Ubuntu"/>
      <family val="2"/>
    </font>
    <font>
      <sz val="9"/>
      <color rgb="FFFFFFFF"/>
      <name val="Ubuntu"/>
      <family val="2"/>
    </font>
    <font>
      <sz val="9"/>
      <color theme="1"/>
      <name val="Ubuntu"/>
      <family val="2"/>
    </font>
    <font>
      <sz val="8"/>
      <color theme="1"/>
      <name val="Ubuntu"/>
      <family val="2"/>
    </font>
    <font>
      <sz val="9"/>
      <color rgb="FF000000"/>
      <name val="Ubuntu"/>
      <family val="2"/>
    </font>
    <font>
      <sz val="9"/>
      <color rgb="FF212529"/>
      <name val="Ubuntu"/>
      <family val="2"/>
    </font>
    <font>
      <sz val="8"/>
      <color rgb="FF000000"/>
      <name val="Ubuntu"/>
      <family val="2"/>
    </font>
    <font>
      <b/>
      <sz val="9"/>
      <color rgb="FF000000"/>
      <name val="Ubuntu"/>
      <family val="2"/>
    </font>
    <font>
      <sz val="8"/>
      <color theme="1"/>
      <name val="Calibri"/>
      <family val="2"/>
    </font>
    <font>
      <b/>
      <sz val="9"/>
      <color theme="1"/>
      <name val="Ubuntu"/>
      <family val="2"/>
    </font>
  </fonts>
  <fills count="4">
    <fill>
      <patternFill patternType="none"/>
    </fill>
    <fill>
      <patternFill patternType="gray125"/>
    </fill>
    <fill>
      <patternFill patternType="solid">
        <fgColor rgb="FF76923C"/>
        <bgColor indexed="64"/>
      </patternFill>
    </fill>
    <fill>
      <patternFill patternType="solid">
        <fgColor rgb="FFFFFFFF"/>
        <bgColor indexed="64"/>
      </patternFill>
    </fill>
  </fills>
  <borders count="15">
    <border>
      <left/>
      <right/>
      <top/>
      <bottom/>
      <diagonal/>
    </border>
    <border>
      <left style="medium">
        <color rgb="FF76923C"/>
      </left>
      <right style="medium">
        <color rgb="FF76923C"/>
      </right>
      <top style="medium">
        <color rgb="FF76923C"/>
      </top>
      <bottom style="medium">
        <color rgb="FF76923C"/>
      </bottom>
      <diagonal/>
    </border>
    <border>
      <left style="medium">
        <color rgb="FF76923C"/>
      </left>
      <right style="medium">
        <color rgb="FF76923C"/>
      </right>
      <top/>
      <bottom style="medium">
        <color rgb="FF76923C"/>
      </bottom>
      <diagonal/>
    </border>
    <border>
      <left/>
      <right style="medium">
        <color rgb="FF76923C"/>
      </right>
      <top style="medium">
        <color rgb="FF76923C"/>
      </top>
      <bottom style="medium">
        <color rgb="FF76923C"/>
      </bottom>
      <diagonal/>
    </border>
    <border>
      <left/>
      <right style="medium">
        <color rgb="FF76923C"/>
      </right>
      <top/>
      <bottom style="medium">
        <color rgb="FF76923C"/>
      </bottom>
      <diagonal/>
    </border>
    <border>
      <left/>
      <right style="medium">
        <color rgb="FF76923C"/>
      </right>
      <top/>
      <bottom/>
      <diagonal/>
    </border>
    <border>
      <left/>
      <right/>
      <top style="medium">
        <color rgb="FF76923C"/>
      </top>
      <bottom/>
      <diagonal/>
    </border>
    <border>
      <left style="medium">
        <color rgb="FF76923C"/>
      </left>
      <right style="medium">
        <color rgb="FF76923C"/>
      </right>
      <top style="medium">
        <color rgb="FF76923C"/>
      </top>
      <bottom/>
      <diagonal/>
    </border>
    <border>
      <left style="medium">
        <color rgb="FF76923C"/>
      </left>
      <right style="medium">
        <color rgb="FF76923C"/>
      </right>
      <top/>
      <bottom/>
      <diagonal/>
    </border>
    <border>
      <left style="medium">
        <color rgb="FF76923C"/>
      </left>
      <right/>
      <top/>
      <bottom/>
      <diagonal/>
    </border>
    <border>
      <left style="medium">
        <color rgb="FF76923C"/>
      </left>
      <right/>
      <top style="medium">
        <color rgb="FF76923C"/>
      </top>
      <bottom style="medium">
        <color rgb="FF76923C"/>
      </bottom>
      <diagonal/>
    </border>
    <border>
      <left/>
      <right/>
      <top style="medium">
        <color rgb="FF76923C"/>
      </top>
      <bottom style="medium">
        <color rgb="FF76923C"/>
      </bottom>
      <diagonal/>
    </border>
    <border>
      <left/>
      <right/>
      <top/>
      <bottom style="medium">
        <color rgb="FF76923C"/>
      </bottom>
      <diagonal/>
    </border>
    <border>
      <left/>
      <right style="medium">
        <color rgb="FF76923C"/>
      </right>
      <top style="medium">
        <color rgb="FF76923C"/>
      </top>
      <bottom/>
      <diagonal/>
    </border>
    <border>
      <left style="thin">
        <color indexed="64"/>
      </left>
      <right style="medium">
        <color rgb="FF76923C"/>
      </right>
      <top style="medium">
        <color rgb="FF76923C"/>
      </top>
      <bottom style="medium">
        <color rgb="FF76923C"/>
      </bottom>
      <diagonal/>
    </border>
  </borders>
  <cellStyleXfs count="1">
    <xf numFmtId="0" fontId="0" fillId="0" borderId="0"/>
  </cellStyleXfs>
  <cellXfs count="105">
    <xf numFmtId="0" fontId="0" fillId="0" borderId="0" xfId="0"/>
    <xf numFmtId="0" fontId="2" fillId="0" borderId="1" xfId="0" applyFont="1" applyBorder="1" applyAlignment="1">
      <alignment horizontal="justify" wrapText="1"/>
    </xf>
    <xf numFmtId="0" fontId="3" fillId="2" borderId="2" xfId="0" applyFont="1" applyFill="1" applyBorder="1" applyAlignment="1">
      <alignment horizontal="justify" wrapText="1"/>
    </xf>
    <xf numFmtId="0" fontId="3" fillId="2" borderId="3" xfId="0" applyFont="1" applyFill="1" applyBorder="1" applyAlignment="1">
      <alignment horizontal="center" wrapText="1"/>
    </xf>
    <xf numFmtId="0" fontId="3" fillId="2" borderId="3" xfId="0" applyFont="1" applyFill="1" applyBorder="1" applyAlignment="1">
      <alignment horizontal="center"/>
    </xf>
    <xf numFmtId="0" fontId="4" fillId="0" borderId="2" xfId="0" applyFont="1" applyBorder="1" applyAlignment="1">
      <alignment horizontal="justify" wrapText="1"/>
    </xf>
    <xf numFmtId="0" fontId="5" fillId="0" borderId="4" xfId="0" applyFont="1" applyBorder="1" applyAlignment="1">
      <alignment horizontal="center" wrapText="1"/>
    </xf>
    <xf numFmtId="0" fontId="6" fillId="0" borderId="4" xfId="0" applyFont="1" applyBorder="1" applyAlignment="1">
      <alignment horizontal="center"/>
    </xf>
    <xf numFmtId="0" fontId="6" fillId="0" borderId="4" xfId="0" applyFont="1" applyBorder="1" applyAlignment="1">
      <alignment horizontal="right"/>
    </xf>
    <xf numFmtId="0" fontId="6" fillId="0" borderId="2" xfId="0" applyFont="1" applyBorder="1" applyAlignment="1">
      <alignment horizontal="justify" wrapText="1"/>
    </xf>
    <xf numFmtId="4" fontId="6" fillId="0" borderId="4" xfId="0" applyNumberFormat="1" applyFont="1" applyBorder="1" applyAlignment="1">
      <alignment horizontal="right"/>
    </xf>
    <xf numFmtId="0" fontId="7" fillId="0" borderId="2" xfId="0" applyFont="1" applyBorder="1" applyAlignment="1">
      <alignment horizontal="justify" wrapText="1"/>
    </xf>
    <xf numFmtId="0" fontId="8" fillId="0" borderId="4" xfId="0" applyFont="1" applyBorder="1" applyAlignment="1">
      <alignment horizontal="center" wrapText="1"/>
    </xf>
    <xf numFmtId="0" fontId="4" fillId="0" borderId="4" xfId="0" applyFont="1" applyBorder="1" applyAlignment="1">
      <alignment horizontal="center"/>
    </xf>
    <xf numFmtId="0" fontId="4" fillId="0" borderId="4" xfId="0" applyFont="1" applyBorder="1" applyAlignment="1">
      <alignment horizontal="right"/>
    </xf>
    <xf numFmtId="3" fontId="6" fillId="0" borderId="4" xfId="0" applyNumberFormat="1" applyFont="1" applyBorder="1" applyAlignment="1">
      <alignment horizontal="right"/>
    </xf>
    <xf numFmtId="0" fontId="1" fillId="0" borderId="0" xfId="0" applyFont="1"/>
    <xf numFmtId="0" fontId="1" fillId="0" borderId="0" xfId="0" applyFont="1" applyAlignment="1">
      <alignment wrapText="1"/>
    </xf>
    <xf numFmtId="0" fontId="1" fillId="0" borderId="5" xfId="0" applyFont="1" applyBorder="1"/>
    <xf numFmtId="4" fontId="9" fillId="0" borderId="4" xfId="0" applyNumberFormat="1" applyFont="1" applyBorder="1" applyAlignment="1">
      <alignment horizontal="center"/>
    </xf>
    <xf numFmtId="3" fontId="6" fillId="0" borderId="4" xfId="0" applyNumberFormat="1" applyFont="1" applyBorder="1" applyAlignment="1">
      <alignment horizontal="center"/>
    </xf>
    <xf numFmtId="0" fontId="3" fillId="2" borderId="4" xfId="0" applyFont="1" applyFill="1" applyBorder="1" applyAlignment="1">
      <alignment horizontal="center" wrapText="1"/>
    </xf>
    <xf numFmtId="0" fontId="3" fillId="2" borderId="4" xfId="0" applyFont="1" applyFill="1" applyBorder="1" applyAlignment="1">
      <alignment horizontal="center"/>
    </xf>
    <xf numFmtId="0" fontId="4" fillId="0" borderId="8" xfId="0" applyFont="1" applyBorder="1" applyAlignment="1">
      <alignment wrapText="1"/>
    </xf>
    <xf numFmtId="0" fontId="6" fillId="0" borderId="8" xfId="0" applyFont="1" applyBorder="1" applyAlignment="1">
      <alignment horizontal="justify" wrapText="1"/>
    </xf>
    <xf numFmtId="0" fontId="8" fillId="0" borderId="5" xfId="0" applyFont="1" applyBorder="1" applyAlignment="1">
      <alignment horizontal="center" wrapText="1"/>
    </xf>
    <xf numFmtId="0" fontId="8" fillId="0" borderId="8" xfId="0" applyFont="1" applyBorder="1" applyAlignment="1">
      <alignment wrapText="1"/>
    </xf>
    <xf numFmtId="0" fontId="0" fillId="0" borderId="8" xfId="0" applyBorder="1" applyAlignment="1">
      <alignment wrapText="1"/>
    </xf>
    <xf numFmtId="0" fontId="0" fillId="0" borderId="2" xfId="0" applyBorder="1" applyAlignment="1">
      <alignment wrapText="1"/>
    </xf>
    <xf numFmtId="0" fontId="4" fillId="0" borderId="2" xfId="0" applyFont="1" applyBorder="1" applyAlignment="1">
      <alignment wrapText="1"/>
    </xf>
    <xf numFmtId="3" fontId="4" fillId="0" borderId="4" xfId="0" applyNumberFormat="1" applyFont="1" applyBorder="1" applyAlignment="1">
      <alignment horizontal="center"/>
    </xf>
    <xf numFmtId="4" fontId="9" fillId="0" borderId="4" xfId="0" applyNumberFormat="1" applyFont="1" applyBorder="1" applyAlignment="1">
      <alignment horizontal="right"/>
    </xf>
    <xf numFmtId="0" fontId="9" fillId="0" borderId="4" xfId="0" applyFont="1" applyBorder="1" applyAlignment="1">
      <alignment horizontal="center"/>
    </xf>
    <xf numFmtId="164" fontId="9" fillId="0" borderId="4" xfId="0" applyNumberFormat="1" applyFont="1" applyBorder="1" applyAlignment="1">
      <alignment horizontal="center"/>
    </xf>
    <xf numFmtId="0" fontId="5" fillId="0" borderId="5" xfId="0" applyFont="1" applyBorder="1" applyAlignment="1">
      <alignment horizontal="center" wrapText="1"/>
    </xf>
    <xf numFmtId="0" fontId="8" fillId="0" borderId="4" xfId="0" applyFont="1" applyBorder="1" applyAlignment="1">
      <alignment horizontal="center"/>
    </xf>
    <xf numFmtId="0" fontId="6" fillId="0" borderId="2" xfId="0" applyFont="1" applyBorder="1" applyAlignment="1">
      <alignment horizontal="justify"/>
    </xf>
    <xf numFmtId="0" fontId="10" fillId="0" borderId="4" xfId="0" applyFont="1" applyBorder="1" applyAlignment="1">
      <alignment horizontal="center" wrapText="1"/>
    </xf>
    <xf numFmtId="4" fontId="11" fillId="0" borderId="4" xfId="0" applyNumberFormat="1" applyFont="1" applyBorder="1" applyAlignment="1">
      <alignment horizontal="right"/>
    </xf>
    <xf numFmtId="0" fontId="4" fillId="0" borderId="2" xfId="0" applyFont="1" applyBorder="1" applyAlignment="1">
      <alignment horizontal="justify"/>
    </xf>
    <xf numFmtId="0" fontId="6" fillId="0" borderId="8" xfId="0" applyFont="1" applyBorder="1" applyAlignment="1">
      <alignment horizontal="justify"/>
    </xf>
    <xf numFmtId="0" fontId="5" fillId="0" borderId="2" xfId="0" applyFont="1" applyBorder="1" applyAlignment="1">
      <alignment horizontal="justify"/>
    </xf>
    <xf numFmtId="0" fontId="4" fillId="0" borderId="2" xfId="0" applyFont="1" applyBorder="1" applyAlignment="1"/>
    <xf numFmtId="0" fontId="8" fillId="0" borderId="2" xfId="0" applyFont="1" applyBorder="1" applyAlignment="1">
      <alignment horizontal="justify"/>
    </xf>
    <xf numFmtId="4" fontId="11" fillId="0" borderId="4" xfId="0" applyNumberFormat="1" applyFont="1" applyBorder="1" applyAlignment="1">
      <alignment horizontal="center"/>
    </xf>
    <xf numFmtId="0" fontId="1" fillId="0" borderId="12" xfId="0" applyFont="1" applyBorder="1" applyAlignment="1">
      <alignment wrapText="1"/>
    </xf>
    <xf numFmtId="0" fontId="1" fillId="0" borderId="12" xfId="0" applyFont="1" applyBorder="1"/>
    <xf numFmtId="0" fontId="2" fillId="0" borderId="1" xfId="0" applyFont="1" applyBorder="1" applyAlignment="1">
      <alignment horizontal="justify"/>
    </xf>
    <xf numFmtId="0" fontId="1" fillId="0" borderId="12" xfId="0" applyFont="1" applyBorder="1" applyAlignment="1"/>
    <xf numFmtId="0" fontId="3" fillId="2" borderId="2" xfId="0" applyFont="1" applyFill="1" applyBorder="1" applyAlignment="1">
      <alignment horizontal="justify"/>
    </xf>
    <xf numFmtId="0" fontId="5" fillId="0" borderId="4" xfId="0" applyFont="1" applyBorder="1" applyAlignment="1">
      <alignment horizontal="center"/>
    </xf>
    <xf numFmtId="0" fontId="1" fillId="0" borderId="0" xfId="0" applyFont="1" applyAlignment="1"/>
    <xf numFmtId="0" fontId="1" fillId="0" borderId="5" xfId="0" applyFont="1" applyBorder="1" applyAlignment="1"/>
    <xf numFmtId="0" fontId="6" fillId="0" borderId="2" xfId="0" applyFont="1" applyBorder="1" applyAlignment="1">
      <alignment wrapText="1"/>
    </xf>
    <xf numFmtId="4" fontId="4" fillId="0" borderId="4" xfId="0" applyNumberFormat="1" applyFont="1" applyBorder="1" applyAlignment="1">
      <alignment horizontal="right"/>
    </xf>
    <xf numFmtId="0" fontId="6" fillId="0" borderId="2" xfId="0" applyFont="1" applyFill="1" applyBorder="1" applyAlignment="1">
      <alignment horizontal="justify" wrapText="1"/>
    </xf>
    <xf numFmtId="0" fontId="8" fillId="0" borderId="4" xfId="0" applyFont="1" applyFill="1" applyBorder="1" applyAlignment="1">
      <alignment horizontal="center" wrapText="1"/>
    </xf>
    <xf numFmtId="0" fontId="1" fillId="0" borderId="4" xfId="0" applyFont="1" applyFill="1" applyBorder="1"/>
    <xf numFmtId="0" fontId="1" fillId="0" borderId="4" xfId="0" applyFont="1" applyFill="1" applyBorder="1" applyAlignment="1">
      <alignment horizontal="center"/>
    </xf>
    <xf numFmtId="0" fontId="4" fillId="0" borderId="7" xfId="0" applyFont="1" applyBorder="1" applyAlignment="1">
      <alignment horizontal="justify" wrapText="1"/>
    </xf>
    <xf numFmtId="0" fontId="4" fillId="0" borderId="2" xfId="0" applyFont="1" applyBorder="1" applyAlignment="1">
      <alignment horizontal="justify" wrapText="1"/>
    </xf>
    <xf numFmtId="0" fontId="6" fillId="0" borderId="7" xfId="0" applyFont="1" applyBorder="1" applyAlignment="1">
      <alignment horizontal="justify" wrapText="1"/>
    </xf>
    <xf numFmtId="0" fontId="6" fillId="0" borderId="2" xfId="0" applyFont="1" applyBorder="1" applyAlignment="1">
      <alignment horizontal="justify" wrapText="1"/>
    </xf>
    <xf numFmtId="0" fontId="2" fillId="0" borderId="9" xfId="0" applyFont="1" applyBorder="1" applyAlignment="1">
      <alignment horizontal="center" wrapText="1"/>
    </xf>
    <xf numFmtId="0" fontId="2" fillId="0" borderId="0" xfId="0" applyFont="1" applyBorder="1" applyAlignment="1">
      <alignment horizontal="center" wrapText="1"/>
    </xf>
    <xf numFmtId="0" fontId="4" fillId="0" borderId="7" xfId="0" applyFont="1" applyBorder="1" applyAlignment="1">
      <alignment wrapText="1"/>
    </xf>
    <xf numFmtId="0" fontId="4" fillId="0" borderId="8" xfId="0" applyFont="1" applyBorder="1" applyAlignment="1">
      <alignment wrapText="1"/>
    </xf>
    <xf numFmtId="0" fontId="4" fillId="0" borderId="2" xfId="0" applyFont="1" applyBorder="1" applyAlignment="1">
      <alignment wrapText="1"/>
    </xf>
    <xf numFmtId="0" fontId="4" fillId="0" borderId="7" xfId="0" applyFont="1" applyBorder="1" applyAlignment="1">
      <alignment horizontal="center"/>
    </xf>
    <xf numFmtId="0" fontId="4" fillId="0" borderId="2" xfId="0" applyFont="1" applyBorder="1" applyAlignment="1">
      <alignment horizontal="center"/>
    </xf>
    <xf numFmtId="4" fontId="4" fillId="0" borderId="7" xfId="0" applyNumberFormat="1" applyFont="1" applyBorder="1" applyAlignment="1">
      <alignment horizontal="right"/>
    </xf>
    <xf numFmtId="4" fontId="4" fillId="0" borderId="2" xfId="0" applyNumberFormat="1" applyFont="1" applyBorder="1" applyAlignment="1">
      <alignment horizontal="right"/>
    </xf>
    <xf numFmtId="0" fontId="6" fillId="0" borderId="7" xfId="0" applyFont="1" applyBorder="1" applyAlignment="1">
      <alignment wrapText="1"/>
    </xf>
    <xf numFmtId="0" fontId="6" fillId="0" borderId="8" xfId="0" applyFont="1" applyBorder="1" applyAlignment="1">
      <alignment wrapText="1"/>
    </xf>
    <xf numFmtId="0" fontId="6" fillId="0" borderId="2" xfId="0" applyFont="1" applyBorder="1" applyAlignment="1">
      <alignment wrapText="1"/>
    </xf>
    <xf numFmtId="0" fontId="5" fillId="0" borderId="7" xfId="0" applyFont="1" applyBorder="1" applyAlignment="1">
      <alignment horizontal="center" wrapText="1"/>
    </xf>
    <xf numFmtId="0" fontId="5" fillId="0" borderId="2" xfId="0" applyFont="1" applyBorder="1" applyAlignment="1">
      <alignment horizontal="center" wrapText="1"/>
    </xf>
    <xf numFmtId="0" fontId="6" fillId="0" borderId="7" xfId="0" applyFont="1" applyBorder="1" applyAlignment="1">
      <alignment horizontal="center"/>
    </xf>
    <xf numFmtId="0" fontId="6" fillId="0" borderId="2" xfId="0" applyFont="1" applyBorder="1" applyAlignment="1">
      <alignment horizontal="center"/>
    </xf>
    <xf numFmtId="0" fontId="6" fillId="0" borderId="7" xfId="0" applyFont="1" applyBorder="1" applyAlignment="1">
      <alignment horizontal="right"/>
    </xf>
    <xf numFmtId="0" fontId="6" fillId="0" borderId="2" xfId="0" applyFont="1" applyBorder="1" applyAlignment="1">
      <alignment horizontal="right"/>
    </xf>
    <xf numFmtId="0" fontId="2" fillId="3" borderId="10" xfId="0" applyFont="1" applyFill="1" applyBorder="1" applyAlignment="1">
      <alignment horizontal="justify" wrapText="1"/>
    </xf>
    <xf numFmtId="0" fontId="2" fillId="3" borderId="11" xfId="0" applyFont="1" applyFill="1" applyBorder="1" applyAlignment="1">
      <alignment horizontal="justify" wrapText="1"/>
    </xf>
    <xf numFmtId="0" fontId="2" fillId="3" borderId="3" xfId="0" applyFont="1" applyFill="1" applyBorder="1" applyAlignment="1">
      <alignment horizontal="justify" wrapText="1"/>
    </xf>
    <xf numFmtId="0" fontId="4" fillId="0" borderId="7" xfId="0" applyFont="1" applyBorder="1" applyAlignment="1">
      <alignment horizontal="justify"/>
    </xf>
    <xf numFmtId="0" fontId="4" fillId="0" borderId="8" xfId="0" applyFont="1" applyBorder="1" applyAlignment="1">
      <alignment horizontal="justify"/>
    </xf>
    <xf numFmtId="0" fontId="4" fillId="0" borderId="2" xfId="0" applyFont="1" applyBorder="1" applyAlignment="1">
      <alignment horizontal="justify"/>
    </xf>
    <xf numFmtId="0" fontId="4" fillId="0" borderId="7" xfId="0" applyFont="1" applyBorder="1" applyAlignment="1">
      <alignment horizontal="right"/>
    </xf>
    <xf numFmtId="0" fontId="4" fillId="0" borderId="2" xfId="0" applyFont="1" applyBorder="1" applyAlignment="1">
      <alignment horizontal="right"/>
    </xf>
    <xf numFmtId="0" fontId="4" fillId="0" borderId="6" xfId="0" applyFont="1" applyBorder="1" applyAlignment="1">
      <alignment wrapText="1"/>
    </xf>
    <xf numFmtId="0" fontId="4" fillId="0" borderId="0" xfId="0" applyFont="1" applyAlignment="1">
      <alignment wrapText="1"/>
    </xf>
    <xf numFmtId="0" fontId="1" fillId="0" borderId="6" xfId="0" applyFont="1" applyBorder="1" applyAlignment="1">
      <alignment wrapText="1"/>
    </xf>
    <xf numFmtId="0" fontId="1" fillId="0" borderId="0" xfId="0" applyFont="1" applyAlignment="1">
      <alignment wrapText="1"/>
    </xf>
    <xf numFmtId="0" fontId="1" fillId="0" borderId="6" xfId="0" applyFont="1" applyBorder="1"/>
    <xf numFmtId="0" fontId="1" fillId="0" borderId="0" xfId="0" applyFont="1"/>
    <xf numFmtId="0" fontId="1" fillId="0" borderId="13" xfId="0" applyFont="1" applyBorder="1"/>
    <xf numFmtId="0" fontId="1" fillId="0" borderId="5" xfId="0" applyFont="1" applyBorder="1"/>
    <xf numFmtId="4" fontId="9" fillId="0" borderId="7" xfId="0" applyNumberFormat="1" applyFont="1" applyBorder="1" applyAlignment="1">
      <alignment horizontal="right"/>
    </xf>
    <xf numFmtId="4" fontId="9" fillId="0" borderId="2" xfId="0" applyNumberFormat="1" applyFont="1" applyBorder="1" applyAlignment="1">
      <alignment horizontal="right"/>
    </xf>
    <xf numFmtId="0" fontId="6" fillId="0" borderId="1" xfId="0" applyFont="1" applyBorder="1" applyAlignment="1">
      <alignment horizontal="justify" wrapText="1"/>
    </xf>
    <xf numFmtId="0" fontId="5" fillId="0" borderId="3" xfId="0" applyFont="1" applyBorder="1" applyAlignment="1">
      <alignment horizontal="center" wrapText="1"/>
    </xf>
    <xf numFmtId="0" fontId="6" fillId="0" borderId="3" xfId="0" applyFont="1" applyBorder="1" applyAlignment="1">
      <alignment horizontal="center"/>
    </xf>
    <xf numFmtId="0" fontId="4" fillId="0" borderId="3" xfId="0" applyFont="1" applyBorder="1" applyAlignment="1">
      <alignment horizontal="center"/>
    </xf>
    <xf numFmtId="0" fontId="6" fillId="0" borderId="3" xfId="0" applyFont="1" applyBorder="1" applyAlignment="1">
      <alignment horizontal="right"/>
    </xf>
    <xf numFmtId="4" fontId="9" fillId="0" borderId="14" xfId="0" applyNumberFormat="1" applyFont="1" applyBorder="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E69"/>
  <sheetViews>
    <sheetView tabSelected="1" workbookViewId="0">
      <selection activeCell="E67" sqref="E67"/>
    </sheetView>
  </sheetViews>
  <sheetFormatPr baseColWidth="10" defaultRowHeight="12.75"/>
  <cols>
    <col min="1" max="1" width="47.625" customWidth="1"/>
    <col min="4" max="4" width="15.375" customWidth="1"/>
  </cols>
  <sheetData>
    <row r="1" spans="1:5" ht="15" thickBot="1">
      <c r="A1" s="1" t="s">
        <v>0</v>
      </c>
    </row>
    <row r="2" spans="1:5" ht="27.75" thickBot="1">
      <c r="A2" s="2" t="s">
        <v>1</v>
      </c>
      <c r="B2" s="3" t="s">
        <v>2</v>
      </c>
      <c r="C2" s="4" t="s">
        <v>3</v>
      </c>
      <c r="D2" s="3" t="s">
        <v>84</v>
      </c>
      <c r="E2" s="4" t="s">
        <v>4</v>
      </c>
    </row>
    <row r="3" spans="1:5" ht="28.5" customHeight="1" thickBot="1">
      <c r="A3" s="5" t="s">
        <v>5</v>
      </c>
      <c r="B3" s="6" t="s">
        <v>6</v>
      </c>
      <c r="C3" s="7">
        <v>36</v>
      </c>
      <c r="D3" s="7"/>
      <c r="E3" s="8">
        <f>C3*D3</f>
        <v>0</v>
      </c>
    </row>
    <row r="4" spans="1:5" ht="28.5" thickBot="1">
      <c r="A4" s="5" t="s">
        <v>7</v>
      </c>
      <c r="B4" s="6" t="s">
        <v>6</v>
      </c>
      <c r="C4" s="7">
        <v>396</v>
      </c>
      <c r="D4" s="7"/>
      <c r="E4" s="8">
        <f t="shared" ref="E4:E66" si="0">C4*D4</f>
        <v>0</v>
      </c>
    </row>
    <row r="5" spans="1:5" ht="28.5" thickBot="1">
      <c r="A5" s="5" t="s">
        <v>8</v>
      </c>
      <c r="B5" s="6" t="s">
        <v>6</v>
      </c>
      <c r="C5" s="7">
        <v>576</v>
      </c>
      <c r="D5" s="7"/>
      <c r="E5" s="8">
        <f t="shared" si="0"/>
        <v>0</v>
      </c>
    </row>
    <row r="6" spans="1:5" ht="28.5" thickBot="1">
      <c r="A6" s="5" t="s">
        <v>9</v>
      </c>
      <c r="B6" s="6" t="s">
        <v>6</v>
      </c>
      <c r="C6" s="7">
        <v>216</v>
      </c>
      <c r="D6" s="7"/>
      <c r="E6" s="8">
        <f t="shared" si="0"/>
        <v>0</v>
      </c>
    </row>
    <row r="7" spans="1:5" ht="28.5" thickBot="1">
      <c r="A7" s="5" t="s">
        <v>10</v>
      </c>
      <c r="B7" s="6" t="s">
        <v>6</v>
      </c>
      <c r="C7" s="7">
        <v>180</v>
      </c>
      <c r="D7" s="7"/>
      <c r="E7" s="8">
        <f t="shared" si="0"/>
        <v>0</v>
      </c>
    </row>
    <row r="8" spans="1:5" ht="28.5" thickBot="1">
      <c r="A8" s="5" t="s">
        <v>11</v>
      </c>
      <c r="B8" s="6" t="s">
        <v>6</v>
      </c>
      <c r="C8" s="7">
        <v>36</v>
      </c>
      <c r="D8" s="7"/>
      <c r="E8" s="8">
        <f t="shared" si="0"/>
        <v>0</v>
      </c>
    </row>
    <row r="9" spans="1:5" ht="28.5" thickBot="1">
      <c r="A9" s="5" t="s">
        <v>12</v>
      </c>
      <c r="B9" s="6" t="s">
        <v>6</v>
      </c>
      <c r="C9" s="7">
        <v>216</v>
      </c>
      <c r="D9" s="7"/>
      <c r="E9" s="8">
        <f t="shared" si="0"/>
        <v>0</v>
      </c>
    </row>
    <row r="10" spans="1:5" ht="42" thickBot="1">
      <c r="A10" s="5" t="s">
        <v>13</v>
      </c>
      <c r="B10" s="6" t="s">
        <v>14</v>
      </c>
      <c r="C10" s="7">
        <v>5</v>
      </c>
      <c r="D10" s="7"/>
      <c r="E10" s="8">
        <f t="shared" si="0"/>
        <v>0</v>
      </c>
    </row>
    <row r="11" spans="1:5" ht="55.5" thickBot="1">
      <c r="A11" s="5" t="s">
        <v>15</v>
      </c>
      <c r="B11" s="6" t="s">
        <v>16</v>
      </c>
      <c r="C11" s="7">
        <v>12</v>
      </c>
      <c r="D11" s="7"/>
      <c r="E11" s="8">
        <f t="shared" si="0"/>
        <v>0</v>
      </c>
    </row>
    <row r="12" spans="1:5" ht="55.5" thickBot="1">
      <c r="A12" s="5" t="s">
        <v>17</v>
      </c>
      <c r="B12" s="6" t="s">
        <v>16</v>
      </c>
      <c r="C12" s="7">
        <v>12</v>
      </c>
      <c r="D12" s="7"/>
      <c r="E12" s="8">
        <f t="shared" si="0"/>
        <v>0</v>
      </c>
    </row>
    <row r="13" spans="1:5" ht="55.5" thickBot="1">
      <c r="A13" s="5" t="s">
        <v>18</v>
      </c>
      <c r="B13" s="6" t="s">
        <v>16</v>
      </c>
      <c r="C13" s="7">
        <v>24</v>
      </c>
      <c r="D13" s="7"/>
      <c r="E13" s="8">
        <f t="shared" si="0"/>
        <v>0</v>
      </c>
    </row>
    <row r="14" spans="1:5" ht="55.5" thickBot="1">
      <c r="A14" s="5" t="s">
        <v>19</v>
      </c>
      <c r="B14" s="6" t="s">
        <v>16</v>
      </c>
      <c r="C14" s="7">
        <v>24</v>
      </c>
      <c r="D14" s="7"/>
      <c r="E14" s="8">
        <f t="shared" si="0"/>
        <v>0</v>
      </c>
    </row>
    <row r="15" spans="1:5" ht="55.5" thickBot="1">
      <c r="A15" s="5" t="s">
        <v>20</v>
      </c>
      <c r="B15" s="6" t="s">
        <v>16</v>
      </c>
      <c r="C15" s="7">
        <v>12</v>
      </c>
      <c r="D15" s="7"/>
      <c r="E15" s="8">
        <f t="shared" si="0"/>
        <v>0</v>
      </c>
    </row>
    <row r="16" spans="1:5" ht="55.5" thickBot="1">
      <c r="A16" s="9" t="s">
        <v>21</v>
      </c>
      <c r="B16" s="6" t="s">
        <v>16</v>
      </c>
      <c r="C16" s="7">
        <v>4</v>
      </c>
      <c r="D16" s="7"/>
      <c r="E16" s="8">
        <f t="shared" si="0"/>
        <v>0</v>
      </c>
    </row>
    <row r="17" spans="1:5" ht="55.5" thickBot="1">
      <c r="A17" s="9" t="s">
        <v>22</v>
      </c>
      <c r="B17" s="6" t="s">
        <v>16</v>
      </c>
      <c r="C17" s="7">
        <v>27</v>
      </c>
      <c r="D17" s="7"/>
      <c r="E17" s="8">
        <f t="shared" si="0"/>
        <v>0</v>
      </c>
    </row>
    <row r="18" spans="1:5" ht="55.5" thickBot="1">
      <c r="A18" s="9" t="s">
        <v>23</v>
      </c>
      <c r="B18" s="6" t="s">
        <v>16</v>
      </c>
      <c r="C18" s="7">
        <v>10</v>
      </c>
      <c r="D18" s="7"/>
      <c r="E18" s="8">
        <f t="shared" si="0"/>
        <v>0</v>
      </c>
    </row>
    <row r="19" spans="1:5" ht="15" thickBot="1">
      <c r="A19" s="5" t="s">
        <v>24</v>
      </c>
      <c r="B19" s="6" t="s">
        <v>25</v>
      </c>
      <c r="C19" s="7">
        <v>50</v>
      </c>
      <c r="D19" s="7"/>
      <c r="E19" s="8">
        <f t="shared" si="0"/>
        <v>0</v>
      </c>
    </row>
    <row r="20" spans="1:5" ht="15" thickBot="1">
      <c r="A20" s="11" t="s">
        <v>26</v>
      </c>
      <c r="B20" s="6" t="s">
        <v>25</v>
      </c>
      <c r="C20" s="7">
        <v>100</v>
      </c>
      <c r="D20" s="7"/>
      <c r="E20" s="8">
        <f t="shared" si="0"/>
        <v>0</v>
      </c>
    </row>
    <row r="21" spans="1:5" ht="28.5" thickBot="1">
      <c r="A21" s="5" t="s">
        <v>27</v>
      </c>
      <c r="B21" s="6" t="s">
        <v>25</v>
      </c>
      <c r="C21" s="7">
        <v>50</v>
      </c>
      <c r="D21" s="7"/>
      <c r="E21" s="8">
        <f t="shared" si="0"/>
        <v>0</v>
      </c>
    </row>
    <row r="22" spans="1:5" ht="15" thickBot="1">
      <c r="A22" s="5" t="s">
        <v>28</v>
      </c>
      <c r="B22" s="6" t="s">
        <v>25</v>
      </c>
      <c r="C22" s="7">
        <v>50</v>
      </c>
      <c r="D22" s="7"/>
      <c r="E22" s="8">
        <f t="shared" si="0"/>
        <v>0</v>
      </c>
    </row>
    <row r="23" spans="1:5" ht="15" thickBot="1">
      <c r="A23" s="5" t="s">
        <v>29</v>
      </c>
      <c r="B23" s="6" t="s">
        <v>25</v>
      </c>
      <c r="C23" s="7">
        <v>50</v>
      </c>
      <c r="D23" s="7"/>
      <c r="E23" s="8">
        <f t="shared" si="0"/>
        <v>0</v>
      </c>
    </row>
    <row r="24" spans="1:5" ht="28.5" thickBot="1">
      <c r="A24" s="9" t="s">
        <v>30</v>
      </c>
      <c r="B24" s="6" t="s">
        <v>25</v>
      </c>
      <c r="C24" s="7">
        <v>100</v>
      </c>
      <c r="D24" s="7"/>
      <c r="E24" s="8">
        <f t="shared" si="0"/>
        <v>0</v>
      </c>
    </row>
    <row r="25" spans="1:5" ht="29.25" thickBot="1">
      <c r="A25" s="5" t="s">
        <v>31</v>
      </c>
      <c r="B25" s="6" t="s">
        <v>32</v>
      </c>
      <c r="C25" s="7">
        <v>36</v>
      </c>
      <c r="D25" s="7"/>
      <c r="E25" s="8">
        <f t="shared" si="0"/>
        <v>0</v>
      </c>
    </row>
    <row r="26" spans="1:5" ht="42" thickBot="1">
      <c r="A26" s="5" t="s">
        <v>33</v>
      </c>
      <c r="B26" s="6" t="s">
        <v>34</v>
      </c>
      <c r="C26" s="7">
        <v>36</v>
      </c>
      <c r="D26" s="7"/>
      <c r="E26" s="8">
        <f t="shared" si="0"/>
        <v>0</v>
      </c>
    </row>
    <row r="27" spans="1:5" ht="42" thickBot="1">
      <c r="A27" s="5" t="s">
        <v>35</v>
      </c>
      <c r="B27" s="6" t="s">
        <v>16</v>
      </c>
      <c r="C27" s="7">
        <v>12</v>
      </c>
      <c r="D27" s="7"/>
      <c r="E27" s="8">
        <f t="shared" si="0"/>
        <v>0</v>
      </c>
    </row>
    <row r="28" spans="1:5" ht="42" thickBot="1">
      <c r="A28" s="9" t="s">
        <v>36</v>
      </c>
      <c r="B28" s="6" t="s">
        <v>16</v>
      </c>
      <c r="C28" s="7">
        <v>12</v>
      </c>
      <c r="D28" s="7"/>
      <c r="E28" s="8">
        <f t="shared" si="0"/>
        <v>0</v>
      </c>
    </row>
    <row r="29" spans="1:5" ht="28.5" thickBot="1">
      <c r="A29" s="9" t="s">
        <v>37</v>
      </c>
      <c r="B29" s="6" t="s">
        <v>6</v>
      </c>
      <c r="C29" s="7">
        <v>1</v>
      </c>
      <c r="D29" s="7"/>
      <c r="E29" s="8">
        <f t="shared" si="0"/>
        <v>0</v>
      </c>
    </row>
    <row r="30" spans="1:5" ht="28.5" thickBot="1">
      <c r="A30" s="9" t="s">
        <v>38</v>
      </c>
      <c r="B30" s="6" t="s">
        <v>6</v>
      </c>
      <c r="C30" s="7">
        <v>1</v>
      </c>
      <c r="D30" s="7"/>
      <c r="E30" s="8">
        <f t="shared" si="0"/>
        <v>0</v>
      </c>
    </row>
    <row r="31" spans="1:5" ht="42" thickBot="1">
      <c r="A31" s="5" t="s">
        <v>39</v>
      </c>
      <c r="B31" s="6" t="s">
        <v>6</v>
      </c>
      <c r="C31" s="7">
        <v>36</v>
      </c>
      <c r="D31" s="7"/>
      <c r="E31" s="8">
        <f t="shared" si="0"/>
        <v>0</v>
      </c>
    </row>
    <row r="32" spans="1:5" ht="28.5" thickBot="1">
      <c r="A32" s="9" t="s">
        <v>40</v>
      </c>
      <c r="B32" s="6" t="s">
        <v>16</v>
      </c>
      <c r="C32" s="7">
        <v>36</v>
      </c>
      <c r="D32" s="7"/>
      <c r="E32" s="8">
        <f t="shared" si="0"/>
        <v>0</v>
      </c>
    </row>
    <row r="33" spans="1:5" ht="42" thickBot="1">
      <c r="A33" s="5" t="s">
        <v>41</v>
      </c>
      <c r="B33" s="6" t="s">
        <v>6</v>
      </c>
      <c r="C33" s="7">
        <v>108</v>
      </c>
      <c r="D33" s="7"/>
      <c r="E33" s="8">
        <f t="shared" si="0"/>
        <v>0</v>
      </c>
    </row>
    <row r="34" spans="1:5" ht="42" thickBot="1">
      <c r="A34" s="5" t="s">
        <v>42</v>
      </c>
      <c r="B34" s="6" t="s">
        <v>6</v>
      </c>
      <c r="C34" s="7">
        <v>144</v>
      </c>
      <c r="D34" s="7"/>
      <c r="E34" s="8">
        <f t="shared" si="0"/>
        <v>0</v>
      </c>
    </row>
    <row r="35" spans="1:5" ht="42" thickBot="1">
      <c r="A35" s="5" t="s">
        <v>43</v>
      </c>
      <c r="B35" s="6" t="s">
        <v>6</v>
      </c>
      <c r="C35" s="7">
        <v>36</v>
      </c>
      <c r="D35" s="7"/>
      <c r="E35" s="8">
        <f t="shared" si="0"/>
        <v>0</v>
      </c>
    </row>
    <row r="36" spans="1:5" ht="42" thickBot="1">
      <c r="A36" s="5" t="s">
        <v>44</v>
      </c>
      <c r="B36" s="6" t="s">
        <v>6</v>
      </c>
      <c r="C36" s="7">
        <v>288</v>
      </c>
      <c r="D36" s="7"/>
      <c r="E36" s="8">
        <f t="shared" si="0"/>
        <v>0</v>
      </c>
    </row>
    <row r="37" spans="1:5" ht="28.5" thickBot="1">
      <c r="A37" s="5" t="s">
        <v>45</v>
      </c>
      <c r="B37" s="6" t="s">
        <v>6</v>
      </c>
      <c r="C37" s="7">
        <v>36</v>
      </c>
      <c r="D37" s="7"/>
      <c r="E37" s="8">
        <f t="shared" si="0"/>
        <v>0</v>
      </c>
    </row>
    <row r="38" spans="1:5" ht="28.5" thickBot="1">
      <c r="A38" s="9" t="s">
        <v>46</v>
      </c>
      <c r="B38" s="6" t="s">
        <v>6</v>
      </c>
      <c r="C38" s="7">
        <v>16</v>
      </c>
      <c r="D38" s="7"/>
      <c r="E38" s="8">
        <f t="shared" si="0"/>
        <v>0</v>
      </c>
    </row>
    <row r="39" spans="1:5" ht="42" thickBot="1">
      <c r="A39" s="9" t="s">
        <v>47</v>
      </c>
      <c r="B39" s="6" t="s">
        <v>16</v>
      </c>
      <c r="C39" s="7">
        <v>1</v>
      </c>
      <c r="D39" s="7"/>
      <c r="E39" s="8">
        <f t="shared" si="0"/>
        <v>0</v>
      </c>
    </row>
    <row r="40" spans="1:5" ht="28.5" thickBot="1">
      <c r="A40" s="9" t="s">
        <v>48</v>
      </c>
      <c r="B40" s="6" t="s">
        <v>6</v>
      </c>
      <c r="C40" s="7">
        <v>4</v>
      </c>
      <c r="D40" s="7"/>
      <c r="E40" s="8">
        <f t="shared" si="0"/>
        <v>0</v>
      </c>
    </row>
    <row r="41" spans="1:5" ht="42" thickBot="1">
      <c r="A41" s="9" t="s">
        <v>49</v>
      </c>
      <c r="B41" s="6" t="s">
        <v>16</v>
      </c>
      <c r="C41" s="7">
        <v>27</v>
      </c>
      <c r="D41" s="7"/>
      <c r="E41" s="8">
        <f t="shared" si="0"/>
        <v>0</v>
      </c>
    </row>
    <row r="42" spans="1:5" ht="42" thickBot="1">
      <c r="A42" s="9" t="s">
        <v>50</v>
      </c>
      <c r="B42" s="6" t="s">
        <v>16</v>
      </c>
      <c r="C42" s="7">
        <v>3</v>
      </c>
      <c r="D42" s="7"/>
      <c r="E42" s="8">
        <f t="shared" si="0"/>
        <v>0</v>
      </c>
    </row>
    <row r="43" spans="1:5" ht="42" thickBot="1">
      <c r="A43" s="9" t="s">
        <v>51</v>
      </c>
      <c r="B43" s="12" t="s">
        <v>16</v>
      </c>
      <c r="C43" s="7">
        <v>24</v>
      </c>
      <c r="D43" s="7"/>
      <c r="E43" s="8">
        <f t="shared" si="0"/>
        <v>0</v>
      </c>
    </row>
    <row r="44" spans="1:5" ht="55.5" thickBot="1">
      <c r="A44" s="5" t="s">
        <v>52</v>
      </c>
      <c r="B44" s="6" t="s">
        <v>16</v>
      </c>
      <c r="C44" s="7">
        <v>36</v>
      </c>
      <c r="D44" s="7"/>
      <c r="E44" s="8">
        <f t="shared" si="0"/>
        <v>0</v>
      </c>
    </row>
    <row r="45" spans="1:5" ht="55.5" thickBot="1">
      <c r="A45" s="5" t="s">
        <v>53</v>
      </c>
      <c r="B45" s="6" t="s">
        <v>16</v>
      </c>
      <c r="C45" s="7">
        <v>24</v>
      </c>
      <c r="D45" s="7"/>
      <c r="E45" s="8">
        <f t="shared" si="0"/>
        <v>0</v>
      </c>
    </row>
    <row r="46" spans="1:5" ht="55.5" thickBot="1">
      <c r="A46" s="9" t="s">
        <v>54</v>
      </c>
      <c r="B46" s="6" t="s">
        <v>16</v>
      </c>
      <c r="C46" s="7">
        <v>12</v>
      </c>
      <c r="D46" s="7"/>
      <c r="E46" s="8">
        <f t="shared" si="0"/>
        <v>0</v>
      </c>
    </row>
    <row r="47" spans="1:5" ht="42" thickBot="1">
      <c r="A47" s="5" t="s">
        <v>55</v>
      </c>
      <c r="B47" s="6" t="s">
        <v>16</v>
      </c>
      <c r="C47" s="7">
        <v>24</v>
      </c>
      <c r="D47" s="7"/>
      <c r="E47" s="8">
        <f t="shared" si="0"/>
        <v>0</v>
      </c>
    </row>
    <row r="48" spans="1:5" ht="42" thickBot="1">
      <c r="A48" s="5" t="s">
        <v>56</v>
      </c>
      <c r="B48" s="6" t="s">
        <v>6</v>
      </c>
      <c r="C48" s="7">
        <v>108</v>
      </c>
      <c r="D48" s="7"/>
      <c r="E48" s="8">
        <f t="shared" si="0"/>
        <v>0</v>
      </c>
    </row>
    <row r="49" spans="1:5" ht="42" thickBot="1">
      <c r="A49" s="5" t="s">
        <v>57</v>
      </c>
      <c r="B49" s="6" t="s">
        <v>6</v>
      </c>
      <c r="C49" s="7">
        <v>36</v>
      </c>
      <c r="D49" s="7"/>
      <c r="E49" s="8">
        <f t="shared" si="0"/>
        <v>0</v>
      </c>
    </row>
    <row r="50" spans="1:5" ht="15" thickBot="1">
      <c r="A50" s="5" t="s">
        <v>58</v>
      </c>
      <c r="B50" s="6" t="s">
        <v>34</v>
      </c>
      <c r="C50" s="7">
        <v>120</v>
      </c>
      <c r="D50" s="7"/>
      <c r="E50" s="8">
        <f t="shared" si="0"/>
        <v>0</v>
      </c>
    </row>
    <row r="51" spans="1:5" ht="28.5" thickBot="1">
      <c r="A51" s="5" t="s">
        <v>59</v>
      </c>
      <c r="B51" s="6" t="s">
        <v>60</v>
      </c>
      <c r="C51" s="13">
        <v>2</v>
      </c>
      <c r="D51" s="7"/>
      <c r="E51" s="8">
        <f t="shared" si="0"/>
        <v>0</v>
      </c>
    </row>
    <row r="52" spans="1:5" ht="28.5" thickBot="1">
      <c r="A52" s="5" t="s">
        <v>61</v>
      </c>
      <c r="B52" s="6" t="s">
        <v>16</v>
      </c>
      <c r="C52" s="7">
        <v>1</v>
      </c>
      <c r="D52" s="7"/>
      <c r="E52" s="8">
        <f t="shared" si="0"/>
        <v>0</v>
      </c>
    </row>
    <row r="53" spans="1:5" ht="28.5" thickBot="1">
      <c r="A53" s="5" t="s">
        <v>62</v>
      </c>
      <c r="B53" s="6" t="s">
        <v>16</v>
      </c>
      <c r="C53" s="7">
        <v>2</v>
      </c>
      <c r="D53" s="7"/>
      <c r="E53" s="8">
        <f t="shared" si="0"/>
        <v>0</v>
      </c>
    </row>
    <row r="54" spans="1:5" ht="15" thickBot="1">
      <c r="A54" s="5" t="s">
        <v>63</v>
      </c>
      <c r="B54" s="6" t="s">
        <v>16</v>
      </c>
      <c r="C54" s="7">
        <v>3</v>
      </c>
      <c r="D54" s="7"/>
      <c r="E54" s="8">
        <f t="shared" si="0"/>
        <v>0</v>
      </c>
    </row>
    <row r="55" spans="1:5" ht="42" thickBot="1">
      <c r="A55" s="5" t="s">
        <v>64</v>
      </c>
      <c r="B55" s="6" t="s">
        <v>65</v>
      </c>
      <c r="C55" s="7">
        <v>13</v>
      </c>
      <c r="D55" s="7"/>
      <c r="E55" s="8">
        <f t="shared" si="0"/>
        <v>0</v>
      </c>
    </row>
    <row r="56" spans="1:5" ht="28.5" thickBot="1">
      <c r="A56" s="9" t="s">
        <v>66</v>
      </c>
      <c r="B56" s="12" t="s">
        <v>34</v>
      </c>
      <c r="C56" s="7">
        <v>2</v>
      </c>
      <c r="D56" s="7"/>
      <c r="E56" s="8">
        <f t="shared" si="0"/>
        <v>0</v>
      </c>
    </row>
    <row r="57" spans="1:5" ht="15" thickBot="1">
      <c r="A57" s="5" t="s">
        <v>67</v>
      </c>
      <c r="B57" s="6" t="s">
        <v>68</v>
      </c>
      <c r="C57" s="7">
        <v>27</v>
      </c>
      <c r="D57" s="13"/>
      <c r="E57" s="8">
        <f t="shared" si="0"/>
        <v>0</v>
      </c>
    </row>
    <row r="58" spans="1:5" ht="28.5" thickBot="1">
      <c r="A58" s="9" t="s">
        <v>69</v>
      </c>
      <c r="B58" s="6" t="s">
        <v>70</v>
      </c>
      <c r="C58" s="7">
        <v>2</v>
      </c>
      <c r="D58" s="13"/>
      <c r="E58" s="8">
        <f t="shared" si="0"/>
        <v>0</v>
      </c>
    </row>
    <row r="59" spans="1:5" ht="28.5" thickBot="1">
      <c r="A59" s="9" t="s">
        <v>71</v>
      </c>
      <c r="B59" s="12" t="s">
        <v>72</v>
      </c>
      <c r="C59" s="7">
        <v>2</v>
      </c>
      <c r="D59" s="13"/>
      <c r="E59" s="8">
        <f t="shared" si="0"/>
        <v>0</v>
      </c>
    </row>
    <row r="60" spans="1:5" ht="28.5" thickBot="1">
      <c r="A60" s="9" t="s">
        <v>73</v>
      </c>
      <c r="B60" s="12" t="s">
        <v>74</v>
      </c>
      <c r="C60" s="7">
        <v>1</v>
      </c>
      <c r="D60" s="13"/>
      <c r="E60" s="8">
        <f t="shared" si="0"/>
        <v>0</v>
      </c>
    </row>
    <row r="61" spans="1:5" ht="28.5" thickBot="1">
      <c r="A61" s="9" t="s">
        <v>75</v>
      </c>
      <c r="B61" s="6" t="s">
        <v>76</v>
      </c>
      <c r="C61" s="7">
        <v>1</v>
      </c>
      <c r="D61" s="13"/>
      <c r="E61" s="8">
        <f t="shared" si="0"/>
        <v>0</v>
      </c>
    </row>
    <row r="62" spans="1:5" ht="15" thickBot="1">
      <c r="A62" s="9" t="s">
        <v>77</v>
      </c>
      <c r="B62" s="6" t="s">
        <v>68</v>
      </c>
      <c r="C62" s="7">
        <v>2</v>
      </c>
      <c r="D62" s="13"/>
      <c r="E62" s="8">
        <f t="shared" si="0"/>
        <v>0</v>
      </c>
    </row>
    <row r="63" spans="1:5" ht="42" thickBot="1">
      <c r="A63" s="9" t="s">
        <v>78</v>
      </c>
      <c r="B63" s="6" t="s">
        <v>79</v>
      </c>
      <c r="C63" s="7">
        <v>2</v>
      </c>
      <c r="D63" s="13"/>
      <c r="E63" s="8">
        <f t="shared" si="0"/>
        <v>0</v>
      </c>
    </row>
    <row r="64" spans="1:5" ht="42" thickBot="1">
      <c r="A64" s="5" t="s">
        <v>80</v>
      </c>
      <c r="B64" s="6" t="s">
        <v>81</v>
      </c>
      <c r="C64" s="7">
        <v>720</v>
      </c>
      <c r="D64" s="13"/>
      <c r="E64" s="8">
        <f t="shared" si="0"/>
        <v>0</v>
      </c>
    </row>
    <row r="65" spans="1:5" ht="28.5" thickBot="1">
      <c r="A65" s="9" t="s">
        <v>82</v>
      </c>
      <c r="B65" s="6" t="s">
        <v>68</v>
      </c>
      <c r="C65" s="7">
        <v>2</v>
      </c>
      <c r="D65" s="13"/>
      <c r="E65" s="8">
        <f t="shared" si="0"/>
        <v>0</v>
      </c>
    </row>
    <row r="66" spans="1:5" ht="42" thickBot="1">
      <c r="A66" s="9" t="s">
        <v>83</v>
      </c>
      <c r="B66" s="6" t="s">
        <v>68</v>
      </c>
      <c r="C66" s="7">
        <v>2</v>
      </c>
      <c r="D66" s="13"/>
      <c r="E66" s="8">
        <f t="shared" si="0"/>
        <v>0</v>
      </c>
    </row>
    <row r="67" spans="1:5" ht="55.5" thickBot="1">
      <c r="A67" s="99" t="s">
        <v>205</v>
      </c>
      <c r="B67" s="100" t="s">
        <v>60</v>
      </c>
      <c r="C67" s="101">
        <v>5</v>
      </c>
      <c r="D67" s="102"/>
      <c r="E67" s="103">
        <f>C67*D67</f>
        <v>0</v>
      </c>
    </row>
    <row r="68" spans="1:5" ht="14.25" thickBot="1">
      <c r="D68" s="104" t="s">
        <v>85</v>
      </c>
      <c r="E68" s="19">
        <f>SUM(E3:E67)</f>
        <v>0</v>
      </c>
    </row>
    <row r="69" spans="1:5" ht="15">
      <c r="A69" s="17"/>
      <c r="B69" s="17"/>
      <c r="C69" s="16"/>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E49"/>
  <sheetViews>
    <sheetView topLeftCell="B43" workbookViewId="0">
      <selection activeCell="K13" sqref="K13"/>
    </sheetView>
  </sheetViews>
  <sheetFormatPr baseColWidth="10" defaultRowHeight="12.75"/>
  <cols>
    <col min="1" max="1" width="22.5" customWidth="1"/>
    <col min="4" max="4" width="22.75" customWidth="1"/>
  </cols>
  <sheetData>
    <row r="1" spans="1:5" ht="30" customHeight="1" thickBot="1">
      <c r="A1" s="63" t="s">
        <v>86</v>
      </c>
      <c r="B1" s="64"/>
      <c r="C1" s="16"/>
      <c r="D1" s="16"/>
      <c r="E1" s="16"/>
    </row>
    <row r="2" spans="1:5" ht="27.75" thickBot="1">
      <c r="A2" s="2" t="s">
        <v>1</v>
      </c>
      <c r="B2" s="21" t="s">
        <v>2</v>
      </c>
      <c r="C2" s="22" t="s">
        <v>3</v>
      </c>
      <c r="D2" s="3" t="s">
        <v>84</v>
      </c>
      <c r="E2" s="22" t="s">
        <v>4</v>
      </c>
    </row>
    <row r="3" spans="1:5" ht="28.5" thickBot="1">
      <c r="A3" s="5" t="s">
        <v>87</v>
      </c>
      <c r="B3" s="12" t="s">
        <v>88</v>
      </c>
      <c r="C3" s="13">
        <v>8</v>
      </c>
      <c r="D3" s="13"/>
      <c r="E3" s="14">
        <f>D3*C3</f>
        <v>0</v>
      </c>
    </row>
    <row r="4" spans="1:5" ht="29.25" thickBot="1">
      <c r="A4" s="65" t="s">
        <v>89</v>
      </c>
      <c r="B4" s="6" t="s">
        <v>90</v>
      </c>
      <c r="C4" s="13">
        <v>40000</v>
      </c>
      <c r="D4" s="13"/>
      <c r="E4" s="14">
        <f t="shared" ref="E4:E6" si="0">D4*C4</f>
        <v>0</v>
      </c>
    </row>
    <row r="5" spans="1:5" ht="29.25" thickBot="1">
      <c r="A5" s="66"/>
      <c r="B5" s="6" t="s">
        <v>91</v>
      </c>
      <c r="C5" s="13">
        <v>48000</v>
      </c>
      <c r="D5" s="13"/>
      <c r="E5" s="14">
        <f t="shared" si="0"/>
        <v>0</v>
      </c>
    </row>
    <row r="6" spans="1:5" ht="29.25" thickBot="1">
      <c r="A6" s="67"/>
      <c r="B6" s="6" t="s">
        <v>92</v>
      </c>
      <c r="C6" s="13">
        <v>74000</v>
      </c>
      <c r="D6" s="13"/>
      <c r="E6" s="14">
        <f t="shared" si="0"/>
        <v>0</v>
      </c>
    </row>
    <row r="7" spans="1:5" ht="39" customHeight="1">
      <c r="A7" s="61" t="s">
        <v>93</v>
      </c>
      <c r="B7" s="25" t="s">
        <v>94</v>
      </c>
      <c r="C7" s="68">
        <v>28000</v>
      </c>
      <c r="D7" s="68"/>
      <c r="E7" s="70">
        <f>C7*D7</f>
        <v>0</v>
      </c>
    </row>
    <row r="8" spans="1:5" ht="15" thickBot="1">
      <c r="A8" s="62"/>
      <c r="B8" s="12" t="s">
        <v>95</v>
      </c>
      <c r="C8" s="69"/>
      <c r="D8" s="69"/>
      <c r="E8" s="71"/>
    </row>
    <row r="9" spans="1:5" ht="129" customHeight="1">
      <c r="A9" s="72" t="s">
        <v>96</v>
      </c>
      <c r="B9" s="25" t="s">
        <v>97</v>
      </c>
      <c r="C9" s="68">
        <v>37000</v>
      </c>
      <c r="D9" s="68"/>
      <c r="E9" s="70">
        <f>C9*D9</f>
        <v>0</v>
      </c>
    </row>
    <row r="10" spans="1:5" ht="15" thickBot="1">
      <c r="A10" s="73"/>
      <c r="B10" s="12" t="s">
        <v>98</v>
      </c>
      <c r="C10" s="69"/>
      <c r="D10" s="69"/>
      <c r="E10" s="71"/>
    </row>
    <row r="11" spans="1:5" ht="14.25">
      <c r="A11" s="73"/>
      <c r="B11" s="25" t="s">
        <v>99</v>
      </c>
      <c r="C11" s="68">
        <v>45000</v>
      </c>
      <c r="D11" s="68"/>
      <c r="E11" s="70">
        <f>C11*D11</f>
        <v>0</v>
      </c>
    </row>
    <row r="12" spans="1:5" ht="15" thickBot="1">
      <c r="A12" s="73"/>
      <c r="B12" s="12" t="s">
        <v>98</v>
      </c>
      <c r="C12" s="69"/>
      <c r="D12" s="69"/>
      <c r="E12" s="71"/>
    </row>
    <row r="13" spans="1:5" ht="29.25" thickBot="1">
      <c r="A13" s="74"/>
      <c r="B13" s="12" t="s">
        <v>100</v>
      </c>
      <c r="C13" s="13">
        <v>200</v>
      </c>
      <c r="D13" s="13"/>
      <c r="E13" s="14">
        <f>C13*D13</f>
        <v>0</v>
      </c>
    </row>
    <row r="14" spans="1:5" ht="29.25" thickBot="1">
      <c r="A14" s="26"/>
      <c r="B14" s="12" t="s">
        <v>102</v>
      </c>
      <c r="C14" s="13">
        <v>200</v>
      </c>
      <c r="D14" s="13"/>
      <c r="E14" s="14">
        <f>C14*D14</f>
        <v>0</v>
      </c>
    </row>
    <row r="15" spans="1:5" ht="82.5" thickBot="1">
      <c r="A15" s="23" t="s">
        <v>101</v>
      </c>
      <c r="B15" s="12" t="s">
        <v>103</v>
      </c>
      <c r="C15" s="13">
        <v>200</v>
      </c>
      <c r="D15" s="13"/>
      <c r="E15" s="14">
        <f>C15*D15</f>
        <v>0</v>
      </c>
    </row>
    <row r="16" spans="1:5" ht="29.25" thickBot="1">
      <c r="A16" s="27"/>
      <c r="B16" s="6" t="s">
        <v>104</v>
      </c>
      <c r="C16" s="13">
        <v>800</v>
      </c>
      <c r="D16" s="13"/>
      <c r="E16" s="14">
        <f t="shared" ref="E16:E48" si="1">C16*D16</f>
        <v>0</v>
      </c>
    </row>
    <row r="17" spans="1:5" ht="29.25" thickBot="1">
      <c r="A17" s="27"/>
      <c r="B17" s="6" t="s">
        <v>105</v>
      </c>
      <c r="C17" s="13">
        <v>800</v>
      </c>
      <c r="D17" s="13"/>
      <c r="E17" s="14">
        <f t="shared" si="1"/>
        <v>0</v>
      </c>
    </row>
    <row r="18" spans="1:5" ht="29.25" thickBot="1">
      <c r="A18" s="27"/>
      <c r="B18" s="6" t="s">
        <v>106</v>
      </c>
      <c r="C18" s="13">
        <v>1400</v>
      </c>
      <c r="D18" s="13"/>
      <c r="E18" s="14">
        <f t="shared" si="1"/>
        <v>0</v>
      </c>
    </row>
    <row r="19" spans="1:5" ht="29.25" thickBot="1">
      <c r="A19" s="27"/>
      <c r="B19" s="6" t="s">
        <v>107</v>
      </c>
      <c r="C19" s="13">
        <v>1600</v>
      </c>
      <c r="D19" s="13"/>
      <c r="E19" s="14">
        <f t="shared" si="1"/>
        <v>0</v>
      </c>
    </row>
    <row r="20" spans="1:5" ht="29.25" thickBot="1">
      <c r="A20" s="27"/>
      <c r="B20" s="6" t="s">
        <v>103</v>
      </c>
      <c r="C20" s="13">
        <v>800</v>
      </c>
      <c r="D20" s="13"/>
      <c r="E20" s="14">
        <f t="shared" si="1"/>
        <v>0</v>
      </c>
    </row>
    <row r="21" spans="1:5" ht="29.25" thickBot="1">
      <c r="A21" s="28"/>
      <c r="B21" s="6" t="s">
        <v>108</v>
      </c>
      <c r="C21" s="13">
        <v>1000</v>
      </c>
      <c r="D21" s="13"/>
      <c r="E21" s="14">
        <f t="shared" si="1"/>
        <v>0</v>
      </c>
    </row>
    <row r="22" spans="1:5" ht="119.25" customHeight="1" thickBot="1">
      <c r="A22" s="59" t="s">
        <v>109</v>
      </c>
      <c r="B22" s="6" t="s">
        <v>110</v>
      </c>
      <c r="C22" s="7">
        <v>450</v>
      </c>
      <c r="D22" s="7"/>
      <c r="E22" s="14">
        <f t="shared" si="1"/>
        <v>0</v>
      </c>
    </row>
    <row r="23" spans="1:5" ht="29.25" thickBot="1">
      <c r="A23" s="60"/>
      <c r="B23" s="6" t="s">
        <v>111</v>
      </c>
      <c r="C23" s="7">
        <v>150</v>
      </c>
      <c r="D23" s="7"/>
      <c r="E23" s="14">
        <f t="shared" si="1"/>
        <v>0</v>
      </c>
    </row>
    <row r="24" spans="1:5" ht="96" thickBot="1">
      <c r="A24" s="9" t="s">
        <v>112</v>
      </c>
      <c r="B24" s="12" t="s">
        <v>113</v>
      </c>
      <c r="C24" s="7">
        <v>200</v>
      </c>
      <c r="D24" s="7"/>
      <c r="E24" s="14">
        <f t="shared" si="1"/>
        <v>0</v>
      </c>
    </row>
    <row r="25" spans="1:5" ht="28.5" thickBot="1">
      <c r="A25" s="29" t="s">
        <v>114</v>
      </c>
      <c r="B25" s="12" t="s">
        <v>25</v>
      </c>
      <c r="C25" s="20">
        <v>10000</v>
      </c>
      <c r="D25" s="7"/>
      <c r="E25" s="14">
        <f t="shared" si="1"/>
        <v>0</v>
      </c>
    </row>
    <row r="26" spans="1:5" ht="96" thickBot="1">
      <c r="A26" s="5" t="s">
        <v>115</v>
      </c>
      <c r="B26" s="6" t="s">
        <v>116</v>
      </c>
      <c r="C26" s="30">
        <v>5000</v>
      </c>
      <c r="D26" s="13"/>
      <c r="E26" s="14">
        <f t="shared" si="1"/>
        <v>0</v>
      </c>
    </row>
    <row r="27" spans="1:5" ht="123" thickBot="1">
      <c r="A27" s="29" t="s">
        <v>117</v>
      </c>
      <c r="B27" s="6" t="s">
        <v>118</v>
      </c>
      <c r="C27" s="13">
        <v>81</v>
      </c>
      <c r="D27" s="7"/>
      <c r="E27" s="14">
        <f t="shared" si="1"/>
        <v>0</v>
      </c>
    </row>
    <row r="28" spans="1:5" ht="55.5" thickBot="1">
      <c r="A28" s="9" t="s">
        <v>119</v>
      </c>
      <c r="B28" s="12" t="s">
        <v>120</v>
      </c>
      <c r="C28" s="7">
        <v>8</v>
      </c>
      <c r="D28" s="7"/>
      <c r="E28" s="14">
        <f t="shared" si="1"/>
        <v>0</v>
      </c>
    </row>
    <row r="29" spans="1:5" ht="28.5" thickBot="1">
      <c r="A29" s="9" t="s">
        <v>121</v>
      </c>
      <c r="B29" s="12" t="s">
        <v>120</v>
      </c>
      <c r="C29" s="7">
        <v>14</v>
      </c>
      <c r="D29" s="7"/>
      <c r="E29" s="14">
        <f t="shared" si="1"/>
        <v>0</v>
      </c>
    </row>
    <row r="30" spans="1:5" ht="42" thickBot="1">
      <c r="A30" s="9" t="s">
        <v>122</v>
      </c>
      <c r="B30" s="12" t="s">
        <v>123</v>
      </c>
      <c r="C30" s="7">
        <v>21</v>
      </c>
      <c r="D30" s="7"/>
      <c r="E30" s="14">
        <f t="shared" si="1"/>
        <v>0</v>
      </c>
    </row>
    <row r="31" spans="1:5" ht="42" thickBot="1">
      <c r="A31" s="9" t="s">
        <v>124</v>
      </c>
      <c r="B31" s="12" t="s">
        <v>125</v>
      </c>
      <c r="C31" s="7">
        <v>1</v>
      </c>
      <c r="D31" s="7"/>
      <c r="E31" s="14">
        <f t="shared" si="1"/>
        <v>0</v>
      </c>
    </row>
    <row r="32" spans="1:5" ht="15" thickBot="1">
      <c r="A32" s="9" t="s">
        <v>126</v>
      </c>
      <c r="B32" s="12" t="s">
        <v>34</v>
      </c>
      <c r="C32" s="7">
        <v>194</v>
      </c>
      <c r="D32" s="7"/>
      <c r="E32" s="14">
        <f t="shared" si="1"/>
        <v>0</v>
      </c>
    </row>
    <row r="33" spans="1:5" ht="55.5" thickBot="1">
      <c r="A33" s="9" t="s">
        <v>127</v>
      </c>
      <c r="B33" s="12" t="s">
        <v>128</v>
      </c>
      <c r="C33" s="7">
        <v>2040</v>
      </c>
      <c r="D33" s="7"/>
      <c r="E33" s="14">
        <f t="shared" si="1"/>
        <v>0</v>
      </c>
    </row>
    <row r="34" spans="1:5" ht="42" thickBot="1">
      <c r="A34" s="9" t="s">
        <v>129</v>
      </c>
      <c r="B34" s="12" t="s">
        <v>130</v>
      </c>
      <c r="C34" s="7">
        <v>7</v>
      </c>
      <c r="D34" s="7"/>
      <c r="E34" s="14">
        <f t="shared" si="1"/>
        <v>0</v>
      </c>
    </row>
    <row r="35" spans="1:5" ht="93" customHeight="1" thickBot="1">
      <c r="A35" s="61" t="s">
        <v>131</v>
      </c>
      <c r="B35" s="12" t="s">
        <v>132</v>
      </c>
      <c r="C35" s="7">
        <v>10</v>
      </c>
      <c r="D35" s="7"/>
      <c r="E35" s="14">
        <f t="shared" si="1"/>
        <v>0</v>
      </c>
    </row>
    <row r="36" spans="1:5" ht="15" thickBot="1">
      <c r="A36" s="62"/>
      <c r="B36" s="12" t="s">
        <v>133</v>
      </c>
      <c r="C36" s="7">
        <v>10</v>
      </c>
      <c r="D36" s="7"/>
      <c r="E36" s="14">
        <f t="shared" si="1"/>
        <v>0</v>
      </c>
    </row>
    <row r="37" spans="1:5" ht="82.5" thickBot="1">
      <c r="A37" s="9" t="s">
        <v>134</v>
      </c>
      <c r="B37" s="12" t="s">
        <v>135</v>
      </c>
      <c r="C37" s="7">
        <v>4800</v>
      </c>
      <c r="D37" s="7"/>
      <c r="E37" s="14">
        <f t="shared" si="1"/>
        <v>0</v>
      </c>
    </row>
    <row r="38" spans="1:5" ht="55.5" thickBot="1">
      <c r="A38" s="9" t="s">
        <v>136</v>
      </c>
      <c r="B38" s="12" t="s">
        <v>137</v>
      </c>
      <c r="C38" s="7">
        <v>232</v>
      </c>
      <c r="D38" s="7"/>
      <c r="E38" s="14">
        <f t="shared" si="1"/>
        <v>0</v>
      </c>
    </row>
    <row r="39" spans="1:5" ht="42" thickBot="1">
      <c r="A39" s="24" t="s">
        <v>138</v>
      </c>
      <c r="B39" s="12" t="s">
        <v>140</v>
      </c>
      <c r="C39" s="7">
        <v>10</v>
      </c>
      <c r="D39" s="7"/>
      <c r="E39" s="14">
        <f t="shared" si="1"/>
        <v>0</v>
      </c>
    </row>
    <row r="40" spans="1:5" ht="96" thickBot="1">
      <c r="A40" s="9" t="s">
        <v>139</v>
      </c>
      <c r="B40" s="12" t="s">
        <v>141</v>
      </c>
      <c r="C40" s="7">
        <v>3</v>
      </c>
      <c r="D40" s="7"/>
      <c r="E40" s="14">
        <f t="shared" si="1"/>
        <v>0</v>
      </c>
    </row>
    <row r="41" spans="1:5" ht="69" thickBot="1">
      <c r="A41" s="5" t="s">
        <v>142</v>
      </c>
      <c r="B41" s="6" t="s">
        <v>34</v>
      </c>
      <c r="C41" s="7">
        <v>50</v>
      </c>
      <c r="D41" s="7"/>
      <c r="E41" s="14">
        <f t="shared" si="1"/>
        <v>0</v>
      </c>
    </row>
    <row r="42" spans="1:5" ht="52.5" customHeight="1" thickBot="1">
      <c r="A42" s="61" t="s">
        <v>143</v>
      </c>
      <c r="B42" s="12" t="s">
        <v>144</v>
      </c>
      <c r="C42" s="7">
        <v>6</v>
      </c>
      <c r="D42" s="7"/>
      <c r="E42" s="14">
        <f t="shared" si="1"/>
        <v>0</v>
      </c>
    </row>
    <row r="43" spans="1:5" ht="15" thickBot="1">
      <c r="A43" s="62"/>
      <c r="B43" s="12" t="s">
        <v>145</v>
      </c>
      <c r="C43" s="7">
        <v>6</v>
      </c>
      <c r="D43" s="7"/>
      <c r="E43" s="14">
        <f t="shared" si="1"/>
        <v>0</v>
      </c>
    </row>
    <row r="44" spans="1:5" ht="55.5" thickBot="1">
      <c r="A44" s="55" t="s">
        <v>146</v>
      </c>
      <c r="B44" s="56" t="s">
        <v>147</v>
      </c>
      <c r="C44" s="58">
        <v>1</v>
      </c>
      <c r="D44" s="57"/>
      <c r="E44" s="14">
        <f t="shared" si="1"/>
        <v>0</v>
      </c>
    </row>
    <row r="45" spans="1:5" ht="69" thickBot="1">
      <c r="A45" s="9" t="s">
        <v>148</v>
      </c>
      <c r="B45" s="12" t="s">
        <v>149</v>
      </c>
      <c r="C45" s="7">
        <v>1</v>
      </c>
      <c r="D45" s="7"/>
      <c r="E45" s="14">
        <f t="shared" si="1"/>
        <v>0</v>
      </c>
    </row>
    <row r="46" spans="1:5" ht="82.5" thickBot="1">
      <c r="A46" s="9" t="s">
        <v>150</v>
      </c>
      <c r="B46" s="12" t="s">
        <v>34</v>
      </c>
      <c r="C46" s="7">
        <v>1</v>
      </c>
      <c r="D46" s="7"/>
      <c r="E46" s="14">
        <f t="shared" si="1"/>
        <v>0</v>
      </c>
    </row>
    <row r="47" spans="1:5" ht="123" thickBot="1">
      <c r="A47" s="9" t="s">
        <v>151</v>
      </c>
      <c r="B47" s="12" t="s">
        <v>34</v>
      </c>
      <c r="C47" s="7">
        <v>1</v>
      </c>
      <c r="D47" s="7"/>
      <c r="E47" s="14">
        <f t="shared" si="1"/>
        <v>0</v>
      </c>
    </row>
    <row r="48" spans="1:5" ht="28.5" thickBot="1">
      <c r="A48" s="55" t="s">
        <v>152</v>
      </c>
      <c r="B48" s="56" t="s">
        <v>153</v>
      </c>
      <c r="C48" s="58">
        <v>1</v>
      </c>
      <c r="D48" s="57"/>
      <c r="E48" s="14">
        <f t="shared" si="1"/>
        <v>0</v>
      </c>
    </row>
    <row r="49" spans="1:5" ht="15.75" thickBot="1">
      <c r="A49" s="17"/>
      <c r="B49" s="17"/>
      <c r="C49" s="16"/>
      <c r="D49" s="32" t="s">
        <v>85</v>
      </c>
      <c r="E49" s="33">
        <f>SUM(E3:E48)</f>
        <v>0</v>
      </c>
    </row>
  </sheetData>
  <mergeCells count="16">
    <mergeCell ref="C7:C8"/>
    <mergeCell ref="D7:D8"/>
    <mergeCell ref="E7:E8"/>
    <mergeCell ref="A9:A13"/>
    <mergeCell ref="C9:C10"/>
    <mergeCell ref="D9:D10"/>
    <mergeCell ref="E9:E10"/>
    <mergeCell ref="C11:C12"/>
    <mergeCell ref="D11:D12"/>
    <mergeCell ref="E11:E12"/>
    <mergeCell ref="A22:A23"/>
    <mergeCell ref="A35:A36"/>
    <mergeCell ref="A42:A43"/>
    <mergeCell ref="A1:B1"/>
    <mergeCell ref="A4:A6"/>
    <mergeCell ref="A7:A8"/>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E31"/>
  <sheetViews>
    <sheetView topLeftCell="A25" workbookViewId="0">
      <selection activeCell="A40" sqref="A40"/>
    </sheetView>
  </sheetViews>
  <sheetFormatPr baseColWidth="10" defaultRowHeight="12.75"/>
  <cols>
    <col min="1" max="1" width="23.875" customWidth="1"/>
    <col min="4" max="4" width="17.875" customWidth="1"/>
  </cols>
  <sheetData>
    <row r="1" spans="1:5" ht="15" thickBot="1">
      <c r="A1" s="81" t="s">
        <v>154</v>
      </c>
      <c r="B1" s="82"/>
      <c r="C1" s="82"/>
      <c r="D1" s="82"/>
      <c r="E1" s="83"/>
    </row>
    <row r="2" spans="1:5" ht="27.75" thickBot="1">
      <c r="A2" s="2" t="s">
        <v>1</v>
      </c>
      <c r="B2" s="21" t="s">
        <v>2</v>
      </c>
      <c r="C2" s="22" t="s">
        <v>3</v>
      </c>
      <c r="D2" s="21" t="s">
        <v>84</v>
      </c>
      <c r="E2" s="22" t="s">
        <v>4</v>
      </c>
    </row>
    <row r="3" spans="1:5" ht="42" thickBot="1">
      <c r="A3" s="39" t="s">
        <v>155</v>
      </c>
      <c r="B3" s="6" t="s">
        <v>156</v>
      </c>
      <c r="C3" s="7">
        <v>1</v>
      </c>
      <c r="D3" s="13"/>
      <c r="E3" s="8">
        <f>C3*D3</f>
        <v>0</v>
      </c>
    </row>
    <row r="4" spans="1:5" ht="177" thickBot="1">
      <c r="A4" s="36" t="s">
        <v>157</v>
      </c>
      <c r="B4" s="6" t="s">
        <v>158</v>
      </c>
      <c r="C4" s="7">
        <v>34</v>
      </c>
      <c r="D4" s="13"/>
      <c r="E4" s="8">
        <f t="shared" ref="E4:E5" si="0">C4*D4</f>
        <v>0</v>
      </c>
    </row>
    <row r="5" spans="1:5" ht="136.5" thickBot="1">
      <c r="A5" s="39" t="s">
        <v>159</v>
      </c>
      <c r="B5" s="6" t="s">
        <v>160</v>
      </c>
      <c r="C5" s="7">
        <v>1</v>
      </c>
      <c r="D5" s="13"/>
      <c r="E5" s="8">
        <f t="shared" si="0"/>
        <v>0</v>
      </c>
    </row>
    <row r="6" spans="1:5" ht="159" customHeight="1">
      <c r="A6" s="84" t="s">
        <v>161</v>
      </c>
      <c r="B6" s="34" t="s">
        <v>162</v>
      </c>
      <c r="C6" s="68">
        <v>8</v>
      </c>
      <c r="D6" s="68"/>
      <c r="E6" s="87">
        <f>C6*D6</f>
        <v>0</v>
      </c>
    </row>
    <row r="7" spans="1:5" ht="13.5" customHeight="1" thickBot="1">
      <c r="A7" s="85"/>
      <c r="B7" s="6" t="s">
        <v>163</v>
      </c>
      <c r="C7" s="69"/>
      <c r="D7" s="69"/>
      <c r="E7" s="88"/>
    </row>
    <row r="8" spans="1:5" ht="15" thickBot="1">
      <c r="A8" s="86"/>
      <c r="B8" s="6" t="s">
        <v>164</v>
      </c>
      <c r="C8" s="13">
        <v>36</v>
      </c>
      <c r="D8" s="13"/>
      <c r="E8" s="14">
        <f>C8*D8</f>
        <v>0</v>
      </c>
    </row>
    <row r="9" spans="1:5" ht="96" thickBot="1">
      <c r="A9" s="39" t="s">
        <v>165</v>
      </c>
      <c r="B9" s="6" t="s">
        <v>166</v>
      </c>
      <c r="C9" s="7">
        <v>8</v>
      </c>
      <c r="D9" s="13"/>
      <c r="E9" s="14">
        <f t="shared" ref="E9:E19" si="1">C9*D9</f>
        <v>0</v>
      </c>
    </row>
    <row r="10" spans="1:5" ht="69" thickBot="1">
      <c r="A10" s="39" t="s">
        <v>167</v>
      </c>
      <c r="B10" s="6" t="s">
        <v>160</v>
      </c>
      <c r="C10" s="7">
        <v>60</v>
      </c>
      <c r="D10" s="13"/>
      <c r="E10" s="14">
        <f t="shared" si="1"/>
        <v>0</v>
      </c>
    </row>
    <row r="11" spans="1:5" ht="42" thickBot="1">
      <c r="A11" s="39" t="s">
        <v>168</v>
      </c>
      <c r="B11" s="6" t="s">
        <v>169</v>
      </c>
      <c r="C11" s="7">
        <v>5060</v>
      </c>
      <c r="D11" s="13"/>
      <c r="E11" s="14">
        <f t="shared" si="1"/>
        <v>0</v>
      </c>
    </row>
    <row r="12" spans="1:5" ht="55.5" thickBot="1">
      <c r="A12" s="36" t="s">
        <v>170</v>
      </c>
      <c r="B12" s="6" t="s">
        <v>162</v>
      </c>
      <c r="C12" s="7">
        <v>5</v>
      </c>
      <c r="D12" s="13"/>
      <c r="E12" s="14">
        <f t="shared" si="1"/>
        <v>0</v>
      </c>
    </row>
    <row r="13" spans="1:5" ht="69" thickBot="1">
      <c r="A13" s="36" t="s">
        <v>171</v>
      </c>
      <c r="B13" s="12" t="s">
        <v>166</v>
      </c>
      <c r="C13" s="7">
        <v>4</v>
      </c>
      <c r="D13" s="13"/>
      <c r="E13" s="14">
        <f t="shared" si="1"/>
        <v>0</v>
      </c>
    </row>
    <row r="14" spans="1:5" ht="15" thickBot="1">
      <c r="A14" s="36" t="s">
        <v>172</v>
      </c>
      <c r="B14" s="35" t="s">
        <v>173</v>
      </c>
      <c r="C14" s="7">
        <v>88</v>
      </c>
      <c r="D14" s="13"/>
      <c r="E14" s="14">
        <f t="shared" si="1"/>
        <v>0</v>
      </c>
    </row>
    <row r="15" spans="1:5" ht="42" thickBot="1">
      <c r="A15" s="36" t="s">
        <v>174</v>
      </c>
      <c r="B15" s="6" t="s">
        <v>175</v>
      </c>
      <c r="C15" s="7">
        <v>900</v>
      </c>
      <c r="D15" s="13"/>
      <c r="E15" s="14">
        <f t="shared" si="1"/>
        <v>0</v>
      </c>
    </row>
    <row r="16" spans="1:5" ht="55.5" thickBot="1">
      <c r="A16" s="36" t="s">
        <v>176</v>
      </c>
      <c r="B16" s="6" t="s">
        <v>177</v>
      </c>
      <c r="C16" s="7">
        <v>4800</v>
      </c>
      <c r="D16" s="13"/>
      <c r="E16" s="14">
        <f t="shared" si="1"/>
        <v>0</v>
      </c>
    </row>
    <row r="17" spans="1:5" ht="55.5" thickBot="1">
      <c r="A17" s="36" t="s">
        <v>178</v>
      </c>
      <c r="B17" s="12" t="s">
        <v>166</v>
      </c>
      <c r="C17" s="7">
        <v>15</v>
      </c>
      <c r="D17" s="13"/>
      <c r="E17" s="14">
        <f t="shared" si="1"/>
        <v>0</v>
      </c>
    </row>
    <row r="18" spans="1:5" ht="109.5" thickBot="1">
      <c r="A18" s="36" t="s">
        <v>179</v>
      </c>
      <c r="B18" s="6" t="s">
        <v>180</v>
      </c>
      <c r="C18" s="7">
        <v>4</v>
      </c>
      <c r="D18" s="13"/>
      <c r="E18" s="14">
        <f t="shared" si="1"/>
        <v>0</v>
      </c>
    </row>
    <row r="19" spans="1:5" ht="55.5" thickBot="1">
      <c r="A19" s="36" t="s">
        <v>181</v>
      </c>
      <c r="B19" s="12" t="s">
        <v>166</v>
      </c>
      <c r="C19" s="13">
        <v>2</v>
      </c>
      <c r="D19" s="13"/>
      <c r="E19" s="14">
        <f t="shared" si="1"/>
        <v>0</v>
      </c>
    </row>
    <row r="20" spans="1:5" ht="54">
      <c r="A20" s="40" t="s">
        <v>182</v>
      </c>
      <c r="B20" s="75" t="s">
        <v>88</v>
      </c>
      <c r="C20" s="77">
        <v>16500</v>
      </c>
      <c r="D20" s="68"/>
      <c r="E20" s="79">
        <f>C20*D20</f>
        <v>0</v>
      </c>
    </row>
    <row r="21" spans="1:5" ht="41.25" thickBot="1">
      <c r="A21" s="36" t="s">
        <v>183</v>
      </c>
      <c r="B21" s="76"/>
      <c r="C21" s="78"/>
      <c r="D21" s="69"/>
      <c r="E21" s="80"/>
    </row>
    <row r="22" spans="1:5" ht="42" thickBot="1">
      <c r="A22" s="36" t="s">
        <v>184</v>
      </c>
      <c r="B22" s="12" t="s">
        <v>185</v>
      </c>
      <c r="C22" s="7">
        <v>10</v>
      </c>
      <c r="D22" s="13"/>
      <c r="E22" s="8">
        <f>C22*D22</f>
        <v>0</v>
      </c>
    </row>
    <row r="23" spans="1:5" ht="55.5" thickBot="1">
      <c r="A23" s="39" t="s">
        <v>186</v>
      </c>
      <c r="B23" s="6" t="s">
        <v>187</v>
      </c>
      <c r="C23" s="7">
        <v>80</v>
      </c>
      <c r="D23" s="13"/>
      <c r="E23" s="8">
        <f>C23*D23</f>
        <v>0</v>
      </c>
    </row>
    <row r="24" spans="1:5" ht="55.5" thickBot="1">
      <c r="A24" s="36" t="s">
        <v>188</v>
      </c>
      <c r="B24" s="6" t="s">
        <v>160</v>
      </c>
      <c r="C24" s="7">
        <v>12</v>
      </c>
      <c r="D24" s="13"/>
      <c r="E24" s="8">
        <f>C24*D24</f>
        <v>0</v>
      </c>
    </row>
    <row r="25" spans="1:5" ht="114.75" thickBot="1">
      <c r="A25" s="41" t="s">
        <v>189</v>
      </c>
      <c r="B25" s="6" t="s">
        <v>116</v>
      </c>
      <c r="C25" s="7">
        <v>120</v>
      </c>
      <c r="D25" s="13"/>
      <c r="E25" s="8">
        <f>C25*D25</f>
        <v>0</v>
      </c>
    </row>
    <row r="26" spans="1:5" ht="14.25" thickBot="1">
      <c r="A26" s="42" t="s">
        <v>190</v>
      </c>
      <c r="B26" s="37" t="s">
        <v>191</v>
      </c>
      <c r="C26" s="7">
        <v>92</v>
      </c>
      <c r="D26" s="7"/>
      <c r="E26" s="8">
        <f t="shared" ref="E26:E30" si="2">C26*D26</f>
        <v>0</v>
      </c>
    </row>
    <row r="27" spans="1:5" ht="82.5" thickBot="1">
      <c r="A27" s="36" t="s">
        <v>192</v>
      </c>
      <c r="B27" s="12" t="s">
        <v>34</v>
      </c>
      <c r="C27" s="7">
        <v>30</v>
      </c>
      <c r="D27" s="7"/>
      <c r="E27" s="8">
        <f t="shared" si="2"/>
        <v>0</v>
      </c>
    </row>
    <row r="28" spans="1:5" ht="82.5" thickBot="1">
      <c r="A28" s="36" t="s">
        <v>193</v>
      </c>
      <c r="B28" s="12" t="s">
        <v>34</v>
      </c>
      <c r="C28" s="7">
        <v>75</v>
      </c>
      <c r="D28" s="7"/>
      <c r="E28" s="8">
        <f t="shared" si="2"/>
        <v>0</v>
      </c>
    </row>
    <row r="29" spans="1:5" ht="28.5" thickBot="1">
      <c r="A29" s="36" t="s">
        <v>194</v>
      </c>
      <c r="B29" s="12" t="s">
        <v>195</v>
      </c>
      <c r="C29" s="7">
        <v>2</v>
      </c>
      <c r="D29" s="7"/>
      <c r="E29" s="8">
        <f t="shared" si="2"/>
        <v>0</v>
      </c>
    </row>
    <row r="30" spans="1:5" ht="129" thickBot="1">
      <c r="A30" s="43" t="s">
        <v>196</v>
      </c>
      <c r="B30" s="12" t="s">
        <v>34</v>
      </c>
      <c r="C30" s="7">
        <v>100</v>
      </c>
      <c r="D30" s="7"/>
      <c r="E30" s="8">
        <f t="shared" si="2"/>
        <v>0</v>
      </c>
    </row>
    <row r="31" spans="1:5" ht="15.75" thickBot="1">
      <c r="A31" s="17"/>
      <c r="B31" s="17"/>
      <c r="C31" s="16"/>
      <c r="D31" s="44" t="s">
        <v>85</v>
      </c>
      <c r="E31" s="38">
        <f>SUM(E3:E30)</f>
        <v>0</v>
      </c>
    </row>
  </sheetData>
  <mergeCells count="9">
    <mergeCell ref="B20:B21"/>
    <mergeCell ref="C20:C21"/>
    <mergeCell ref="D20:D21"/>
    <mergeCell ref="E20:E21"/>
    <mergeCell ref="A1:E1"/>
    <mergeCell ref="A6:A8"/>
    <mergeCell ref="C6:C7"/>
    <mergeCell ref="D6:D7"/>
    <mergeCell ref="E6:E7"/>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E4"/>
  <sheetViews>
    <sheetView workbookViewId="0">
      <selection activeCell="D18" sqref="D18"/>
    </sheetView>
  </sheetViews>
  <sheetFormatPr baseColWidth="10" defaultRowHeight="12.75"/>
  <cols>
    <col min="1" max="1" width="20.75" customWidth="1"/>
    <col min="4" max="4" width="16" customWidth="1"/>
  </cols>
  <sheetData>
    <row r="1" spans="1:5" ht="29.25" thickBot="1">
      <c r="A1" s="47" t="s">
        <v>197</v>
      </c>
      <c r="B1" s="48"/>
      <c r="C1" s="48"/>
      <c r="D1" s="48"/>
      <c r="E1" s="48"/>
    </row>
    <row r="2" spans="1:5" ht="27.75" thickBot="1">
      <c r="A2" s="49" t="s">
        <v>1</v>
      </c>
      <c r="B2" s="22" t="s">
        <v>2</v>
      </c>
      <c r="C2" s="22" t="s">
        <v>3</v>
      </c>
      <c r="D2" s="21" t="s">
        <v>84</v>
      </c>
      <c r="E2" s="22" t="s">
        <v>4</v>
      </c>
    </row>
    <row r="3" spans="1:5" ht="33" customHeight="1" thickBot="1">
      <c r="A3" s="42" t="s">
        <v>198</v>
      </c>
      <c r="B3" s="50" t="s">
        <v>34</v>
      </c>
      <c r="C3" s="20">
        <v>7000</v>
      </c>
      <c r="D3" s="7"/>
      <c r="E3" s="10">
        <f>C3*D3</f>
        <v>0</v>
      </c>
    </row>
    <row r="4" spans="1:5" ht="15.75" thickBot="1">
      <c r="A4" s="51"/>
      <c r="B4" s="51"/>
      <c r="C4" s="51"/>
      <c r="D4" s="52"/>
      <c r="E4" s="31">
        <f>E3</f>
        <v>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E6"/>
  <sheetViews>
    <sheetView workbookViewId="0">
      <selection activeCell="D2" sqref="D2"/>
    </sheetView>
  </sheetViews>
  <sheetFormatPr baseColWidth="10" defaultRowHeight="12.75"/>
  <cols>
    <col min="1" max="1" width="25" customWidth="1"/>
    <col min="4" max="4" width="18.75" customWidth="1"/>
  </cols>
  <sheetData>
    <row r="1" spans="1:5" ht="15" thickBot="1">
      <c r="A1" s="81" t="s">
        <v>199</v>
      </c>
      <c r="B1" s="82"/>
      <c r="C1" s="82"/>
      <c r="D1" s="82"/>
      <c r="E1" s="83"/>
    </row>
    <row r="2" spans="1:5" ht="27.75" thickBot="1">
      <c r="A2" s="2" t="s">
        <v>1</v>
      </c>
      <c r="B2" s="21" t="s">
        <v>2</v>
      </c>
      <c r="C2" s="22" t="s">
        <v>3</v>
      </c>
      <c r="D2" s="21" t="s">
        <v>84</v>
      </c>
      <c r="E2" s="22" t="s">
        <v>4</v>
      </c>
    </row>
    <row r="3" spans="1:5" ht="42" thickBot="1">
      <c r="A3" s="53" t="s">
        <v>200</v>
      </c>
      <c r="B3" s="12" t="s">
        <v>74</v>
      </c>
      <c r="C3" s="7">
        <v>1</v>
      </c>
      <c r="D3" s="13"/>
      <c r="E3" s="8">
        <f>C3*D3</f>
        <v>0</v>
      </c>
    </row>
    <row r="4" spans="1:5" ht="96" thickBot="1">
      <c r="A4" s="29" t="s">
        <v>201</v>
      </c>
      <c r="B4" s="6" t="s">
        <v>202</v>
      </c>
      <c r="C4" s="7">
        <v>18</v>
      </c>
      <c r="D4" s="13"/>
      <c r="E4" s="15">
        <f>C4*D4</f>
        <v>0</v>
      </c>
    </row>
    <row r="5" spans="1:5">
      <c r="A5" s="89"/>
      <c r="B5" s="91"/>
      <c r="C5" s="93"/>
      <c r="D5" s="95"/>
      <c r="E5" s="97">
        <f>SUM(E3:E4)</f>
        <v>0</v>
      </c>
    </row>
    <row r="6" spans="1:5" ht="13.5" thickBot="1">
      <c r="A6" s="90"/>
      <c r="B6" s="92"/>
      <c r="C6" s="94"/>
      <c r="D6" s="96"/>
      <c r="E6" s="98"/>
    </row>
  </sheetData>
  <mergeCells count="6">
    <mergeCell ref="A1:E1"/>
    <mergeCell ref="A5:A6"/>
    <mergeCell ref="B5:B6"/>
    <mergeCell ref="C5:C6"/>
    <mergeCell ref="D5:D6"/>
    <mergeCell ref="E5:E6"/>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E4"/>
  <sheetViews>
    <sheetView workbookViewId="0">
      <selection activeCell="E3" sqref="E3"/>
    </sheetView>
  </sheetViews>
  <sheetFormatPr baseColWidth="10" defaultRowHeight="12.75"/>
  <cols>
    <col min="1" max="1" width="22.875" customWidth="1"/>
    <col min="4" max="4" width="17.75" customWidth="1"/>
  </cols>
  <sheetData>
    <row r="1" spans="1:5" ht="29.25" thickBot="1">
      <c r="A1" s="47" t="s">
        <v>203</v>
      </c>
      <c r="B1" s="45"/>
      <c r="C1" s="46"/>
      <c r="D1" s="46"/>
      <c r="E1" s="46"/>
    </row>
    <row r="2" spans="1:5" ht="33" customHeight="1" thickBot="1">
      <c r="A2" s="2" t="s">
        <v>1</v>
      </c>
      <c r="B2" s="21" t="s">
        <v>2</v>
      </c>
      <c r="C2" s="22" t="s">
        <v>3</v>
      </c>
      <c r="D2" s="21" t="s">
        <v>84</v>
      </c>
      <c r="E2" s="22" t="s">
        <v>4</v>
      </c>
    </row>
    <row r="3" spans="1:5" ht="69" thickBot="1">
      <c r="A3" s="39" t="s">
        <v>204</v>
      </c>
      <c r="B3" s="6" t="s">
        <v>118</v>
      </c>
      <c r="C3" s="30">
        <v>1500</v>
      </c>
      <c r="D3" s="13"/>
      <c r="E3" s="54">
        <f>C3*D3</f>
        <v>0</v>
      </c>
    </row>
    <row r="4" spans="1:5" ht="15.75" thickBot="1">
      <c r="A4" s="17"/>
      <c r="B4" s="17"/>
      <c r="C4" s="16"/>
      <c r="D4" s="18"/>
      <c r="E4" s="38">
        <f>E3</f>
        <v>0</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o" ma:contentTypeID="0x0101004AF95BCE5B083F41879D8CB7F71A3462" ma:contentTypeVersion="0" ma:contentTypeDescription="Crear nuevo documento." ma:contentTypeScope="" ma:versionID="54b89e1534e8f75d2355b696f335c79c">
  <xsd:schema xmlns:xsd="http://www.w3.org/2001/XMLSchema" xmlns:p="http://schemas.microsoft.com/office/2006/metadata/properties" xmlns:ns2="92d84fca-0ec9-4bd1-bf0f-9cd618bc4a3d" targetNamespace="http://schemas.microsoft.com/office/2006/metadata/properties" ma:root="true" ma:fieldsID="c95ac9501ca1106faa27c930b85c31c2" ns2:_="">
    <xsd:import namespace="92d84fca-0ec9-4bd1-bf0f-9cd618bc4a3d"/>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dms="http://schemas.microsoft.com/office/2006/documentManagement/types" targetNamespace="92d84fca-0ec9-4bd1-bf0f-9cd618bc4a3d" elementFormDefault="qualified">
    <xsd:import namespace="http://schemas.microsoft.com/office/2006/documentManagement/type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4.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8081328F-603A-448B-9180-F4BD7E4DE61E}">
  <ds:schemaRefs>
    <ds:schemaRef ds:uri="http://schemas.microsoft.com/sharepoint/v3/contenttype/forms"/>
  </ds:schemaRefs>
</ds:datastoreItem>
</file>

<file path=customXml/itemProps2.xml><?xml version="1.0" encoding="utf-8"?>
<ds:datastoreItem xmlns:ds="http://schemas.openxmlformats.org/officeDocument/2006/customXml" ds:itemID="{F5474257-AF22-4049-A42E-94043821D4F8}">
  <ds:schemaRefs>
    <ds:schemaRef ds:uri="http://schemas.microsoft.com/sharepoint/events"/>
  </ds:schemaRefs>
</ds:datastoreItem>
</file>

<file path=customXml/itemProps3.xml><?xml version="1.0" encoding="utf-8"?>
<ds:datastoreItem xmlns:ds="http://schemas.openxmlformats.org/officeDocument/2006/customXml" ds:itemID="{2D2084A1-FBEA-4DD2-935F-9092250DB1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2d84fca-0ec9-4bd1-bf0f-9cd618bc4a3d"/>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4.xml><?xml version="1.0" encoding="utf-8"?>
<ds:datastoreItem xmlns:ds="http://schemas.openxmlformats.org/officeDocument/2006/customXml" ds:itemID="{7553BB32-D077-4147-9E0F-801B5A1FC64B}">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92d84fca-0ec9-4bd1-bf0f-9cd618bc4a3d"/>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LOTE 1</vt:lpstr>
      <vt:lpstr>LOTE 2</vt:lpstr>
      <vt:lpstr>LOTE 3</vt:lpstr>
      <vt:lpstr>LOTE 4</vt:lpstr>
      <vt:lpstr>LOTE 5</vt:lpstr>
      <vt:lpstr>LOTE 6</vt:lpstr>
    </vt:vector>
  </TitlesOfParts>
  <Company>Mutua Montañesa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dc:creator>
  <cp:lastModifiedBy>MM</cp:lastModifiedBy>
  <dcterms:created xsi:type="dcterms:W3CDTF">2022-03-07T09:28:16Z</dcterms:created>
  <dcterms:modified xsi:type="dcterms:W3CDTF">2022-03-21T09:17:34Z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0x0101004AF95BCE5B083F41879D8CB7F71A3462</vt:lpwstr>
  </property>
</Properties>
</file>