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840" yWindow="330" windowWidth="17820" windowHeight="11445" activeTab="4"/>
  </bookViews>
  <sheets>
    <sheet name="LOTE 1" sheetId="8" r:id="rId1"/>
    <sheet name="LOTE 2" sheetId="2" r:id="rId2"/>
    <sheet name="LOTE 3" sheetId="3" r:id="rId3"/>
    <sheet name="LOTE 4" sheetId="4" r:id="rId4"/>
    <sheet name="LOTE 5" sheetId="5" r:id="rId5"/>
  </sheets>
  <calcPr calcId="125725"/>
</workbook>
</file>

<file path=xl/calcChain.xml><?xml version="1.0" encoding="utf-8"?>
<calcChain xmlns="http://schemas.openxmlformats.org/spreadsheetml/2006/main">
  <c r="G8" i="8"/>
  <c r="G4"/>
  <c r="G5"/>
  <c r="G6"/>
  <c r="G7"/>
  <c r="G3"/>
  <c r="G10" i="5" l="1"/>
  <c r="G16" s="1"/>
  <c r="G4"/>
  <c r="G5"/>
  <c r="G6"/>
  <c r="G7"/>
  <c r="G8"/>
  <c r="G9"/>
  <c r="G11"/>
  <c r="G12"/>
  <c r="G13"/>
  <c r="G14"/>
  <c r="G15"/>
  <c r="G3"/>
  <c r="E18" i="4"/>
  <c r="E17"/>
  <c r="E16"/>
  <c r="E15"/>
  <c r="E14"/>
  <c r="E13"/>
  <c r="E12"/>
  <c r="E11"/>
  <c r="E10"/>
  <c r="E9"/>
  <c r="E8"/>
  <c r="E7"/>
  <c r="E6"/>
  <c r="E5"/>
  <c r="E4"/>
  <c r="E3"/>
  <c r="E10" i="3"/>
  <c r="E9"/>
  <c r="E7"/>
  <c r="E6"/>
  <c r="E5"/>
  <c r="E3"/>
  <c r="E3" i="2"/>
  <c r="E4" s="1"/>
</calcChain>
</file>

<file path=xl/sharedStrings.xml><?xml version="1.0" encoding="utf-8"?>
<sst xmlns="http://schemas.openxmlformats.org/spreadsheetml/2006/main" count="109" uniqueCount="63">
  <si>
    <t>LOTE 1. TERAPIA PRESIÓN NEGATIVA</t>
  </si>
  <si>
    <t>Descripción</t>
  </si>
  <si>
    <t>Presentación</t>
  </si>
  <si>
    <t>Consumo</t>
  </si>
  <si>
    <t>Precio UNITARIO</t>
  </si>
  <si>
    <t>Valor neto</t>
  </si>
  <si>
    <t xml:space="preserve">Equipo de Presión Negativa Portátil. Sistema de tratamiento de heridas mediante presión negativa de un solo uso compuesto de bomba y dos apósitos estériles. Bomba para  mantener presión negativa (TPN) a 80 mmHg. sobre la superficie de la herida. Capa exterior del apósito que mantiene exudados combinando absorción y evaporación. Kit de bomba portátil, dos baterías de litio, dos apósitos y 10 bandas de fijación. Varios Tamaños.  </t>
  </si>
  <si>
    <t>15 x 15cm</t>
  </si>
  <si>
    <t>Unidad /KIT</t>
  </si>
  <si>
    <t>15 x 20cm</t>
  </si>
  <si>
    <t>20 x 25cm</t>
  </si>
  <si>
    <t>Kit de espuma para la aplicación de terapia de presión negativa. Los kits de drenaje con sistema de sellado de Silicona y polipropileno, Espuma de poliuretano (Foam) y Film transparente. Kit diseñado para uso conjunto con los sistemas de tratamiento de heridas con presión negativa (NPWT). Tamaños: pequeño, mediano, grande y extra grande.</t>
  </si>
  <si>
    <t xml:space="preserve">Bote de 300ml u 800ml para uso con sistema de terapia de presión negativa (Renasys touch). Formado por Recipiente esmerilado sellado con y sin solidificador y tubería del recipiente. </t>
  </si>
  <si>
    <t>Unidad</t>
  </si>
  <si>
    <t>LOTE 2. TEST ANTÍGENOS COVID-19</t>
  </si>
  <si>
    <t>Test rápido de antígenos para diagnóstico COVID-19. Prueba rápida inmunocromatográfica in vitro para la detección cualitativa del antígeno nucleocapsídico de proteína del SARS-CoV-2 en muestras de hisopos nasofarínegos.</t>
  </si>
  <si>
    <t>Caja 20u.</t>
  </si>
  <si>
    <t>LOTE 3. TERAPIA BIOLÓGICA</t>
  </si>
  <si>
    <r>
      <t xml:space="preserve">Kit complejo estéril, de un solo uso, compuesto por jeringas, tubos y depósitos colectores para obtener y concentrar por centrifugación fracciones de aspirados de </t>
    </r>
    <r>
      <rPr>
        <b/>
        <sz val="9"/>
        <color rgb="FF000000"/>
        <rFont val="Ubuntu"/>
        <family val="2"/>
      </rPr>
      <t>Médula Ósea</t>
    </r>
    <r>
      <rPr>
        <sz val="9"/>
        <color rgb="FF000000"/>
        <rFont val="Ubuntu"/>
        <family val="2"/>
      </rPr>
      <t xml:space="preserve"> (Bone Marrow o BM).Sistema de concentración de médula ósea rico en células madre mesenquimales (MSCs) de médula ósea. </t>
    </r>
    <r>
      <rPr>
        <sz val="9"/>
        <color theme="1"/>
        <rFont val="Ubuntu"/>
        <family val="2"/>
      </rPr>
      <t xml:space="preserve">Sistema agrupado para procedimientos quirúrgicos compuesto de cuatro bolsas independientes (bolsa colectora de grasa, bolsa de homogenización, bolsa de separación y bolsa de apósitos), contenidas en una bandeja, envuelta en una funda de tejido no tejido estéril. La bolsa colectora de grasa, la bolsa de homogenización y la bolsa de separación serán estériles mientras que las bolsas que contienen apósitos y gasas serán estériles individualmente. 
Reproducible, siempre con la misma cantidad de BMC y PRP (6 y 10 ml, respectivamente). Cerrado, estéril y de un solo uso. Recupera más del 90% de las MCSs de la médula ósea y concentra hasta 7 veces las MSCs. Aproximadamente 20 minutos desde la extracción hasta la aplicación. 6 ml de BMC / 10 ml de PRP
</t>
    </r>
  </si>
  <si>
    <t>kit</t>
  </si>
  <si>
    <r>
      <t xml:space="preserve">Kit de sistema de concentración de la fracción vascular estromal (SVF), rico en células madre mesenquimales (ADSC) de </t>
    </r>
    <r>
      <rPr>
        <b/>
        <sz val="9"/>
        <color rgb="FF000000"/>
        <rFont val="Ubuntu"/>
        <family val="2"/>
      </rPr>
      <t>tejido adiposo</t>
    </r>
    <r>
      <rPr>
        <sz val="9"/>
        <color rgb="FF000000"/>
        <rFont val="Ubuntu"/>
        <family val="2"/>
      </rPr>
      <t>. Con todo lo necesario para obtener la SVF en un único acto quirúrgico y Solución Anticoagulante de Citrato Dextrosa Formula A de 6ml. Cerrado, estéril y de un solo uso. Manipulación muy guiada con componentes estándar. Aproximadamente 15 minutos desde extracción hasta aplicación.</t>
    </r>
  </si>
  <si>
    <r>
      <t>Sistema de concentración de plasma rico en plaquetas (PRP) a partir de sangre periférica. E</t>
    </r>
    <r>
      <rPr>
        <sz val="9"/>
        <color theme="1"/>
        <rFont val="Ubuntu"/>
        <family val="2"/>
      </rPr>
      <t xml:space="preserve">stéril, desechable, de uso ambulatorio o quirúrgico para extraer y procesar 20/50 ml de sangre anticoagulada para obtener PRP autólogo para aplicaciones músculo-esqueléticas. </t>
    </r>
    <r>
      <rPr>
        <sz val="9"/>
        <color rgb="FF000000"/>
        <rFont val="Ubuntu"/>
        <family val="2"/>
      </rPr>
      <t>PRP puro: 97% de plaquetas en su composición. Libre de leucocitos y hematíes. Reproducible, siempre la misma cantidad y calidad de PRP en el kit de 20ml. 4 ml de PRP</t>
    </r>
  </si>
  <si>
    <t>Solución estéril de un solo uso de ácido hialurónico sal de sodio, no pirogénica, procedente de fermentación bacteriana de una fracción de alto peso molecular. Componente principal: Ácido hialurónico sal de sodio 1,5%. Otros componentes: Cloruro de sodio, hidrógeno fosfato de sodio dodecahidrato, dihidrógeno fosfato de sodio dihidrato y agua para inyectables. La esterilidad en la superficie exterior de la jeringa hace que el producto también sea adecuado para la sala de operaciones. Cada jeringa precargada contiene 60 mg/4 ml de ácido hialurónico sal de sodio esterilizado por vapor, en un blíster esterilizado por óxido de etileno en jeringa precargada de vidrio de un solo uso para uso intraarticular</t>
  </si>
  <si>
    <t>Ac. Hialurónico. 1 jeringa precargada20 mg/2 ml, esteril de un solo uso para inyección de hialuronato de sodio exógeno en el espacio peri tendinoso</t>
  </si>
  <si>
    <t>LOTE 4. ANESTESIA Y OTROS</t>
  </si>
  <si>
    <t>Aguja rodiera epidural con buena relación entre resistencia al avance y facilidad de penetración. Color transparente. Longitud 90mm. Talla 17/18G</t>
  </si>
  <si>
    <t>Caja 25u.</t>
  </si>
  <si>
    <t>Cánula de punta de lápiz para anestesia espinal tipo Pencan. Reducción del riesgo de dolor de cabeza post espinal (CPPD), parestesia, punción vascular y daño nervioso. Diseño estable, sin deformación de punta de aguja, aun tras contacto con el hueso. Profundidad mínima de punción intratecal. Reflujo rápido de LCR. Conector luer lock transparente para control temprano del reflujo de LCR. Empuñaduras empotradas para guía segura de la cánula. Centro de estilete codificado por color. Con o sin cánula guía. Con medidas de 22G a 27G y medidas pediátricas</t>
  </si>
  <si>
    <t>Cable de recambio para los neuroestimuladores compatibles con Stimuplex® HNS 11/12.</t>
  </si>
  <si>
    <t>Aguja tipo Stimuplex para localización y bloqueo anestésico mediante técnica de punción única aplicada a la anestesia de plexos y nervios periféricos guiada a través de ecografía y neuroestimulación. Visibilidad a través de ultrasonidos. Diseño con patrón de marcas ecogénicas para visualización de la aguja durante el procedimiento y Marcas reflectoras en 360 grados que garantizan visibilidad desde cualquier posición. Código de seguridad para fácil identificación de la aguja y su punta. Bisel de 30° y recubrimiento aislante para una mejor punción y deslizamiento. Con marcas de profundidad que permiten feed-back visual directo en la profundidad de inserción. Conexión al neuroestimulador. Con línea de extensión para la inyección del anestésico local. Tamaño 22G x500mm</t>
  </si>
  <si>
    <t>Agujas para anestesia intradural y diagnosis tipo Spinocan. Bisel tipo Quincke para mínimo trauma en la punción. Empuñadura especial para facilitar y asegurar la inserción. Conector lock transparente para una fácil identificación del líquido cefalorraquídeo. Mandril codificado por colores. Esterilizado por óxido de etileno. Tamaños de 18G a 25G. De 0,5-1,3mm x 40-88mm</t>
  </si>
  <si>
    <t>Cepillo multiusos. Cerdas en acero inoxidable extra-rígidas. Para limpieza profunda de instrumentos quirúrgicos. Mango ergonómico. 134 x 38 x 17cm.</t>
  </si>
  <si>
    <t>Espéculo desechable de polipropileno para otoscopio Punta de 4mm, para adultos. Un solo uso. Diámetro Punta de 4 mm. Diámetro Base: 19 mm. Profundidad: 36.5 mm.</t>
  </si>
  <si>
    <t>Caja 250u.</t>
  </si>
  <si>
    <t>Hemosteta quirúrgica estéril de un solo uso, de material absorbente y que no deja pelusa. Acetato de polivinilo  absorbente, rápida impregnación y sin fibras sueltas. Mango maleable de polipropileno y punta de alta absorción sin restos de acetato de polivinilo. Estéril. Desechable. Longitud total de 7,16 cm Presentación: 10 sobres de 5 unidades</t>
  </si>
  <si>
    <t>Caja 180u.</t>
  </si>
  <si>
    <t>Cobertura quirúrgica. Fundas estériles para microscopio quirúrgico (compatible con microscopio Zeiss)</t>
  </si>
  <si>
    <t>Caja 5u.</t>
  </si>
  <si>
    <t>Bisturí con mango de plástico ABS y hoja en acero de carbono. Esterilizados por óxido de etileno. Envasados en sobre de aluminio herméticamente cerrado. Un solo uso. Tamaños del nº11 al nº24.</t>
  </si>
  <si>
    <t>Caja 10u.</t>
  </si>
  <si>
    <t>Hoja quitapuntos. Hoja de acero al carbono demáxima calidad. Estériles,envasadas individualmente en sobres de aluminio. No necesita del uso de mango.</t>
  </si>
  <si>
    <t>Caja 100u.</t>
  </si>
  <si>
    <t xml:space="preserve">Cuchilla desechable para Rasuradora Pivotante  3M.  Diseño de cuchilla permite estilos de corte planos y angulados. Cuchilla rasuradora de vello pivotante de un solo uso </t>
  </si>
  <si>
    <t>Caja 50u.</t>
  </si>
  <si>
    <t>Cable de diatermia Conector REM cable de 5 metros. Cable para placa de bisturí.</t>
  </si>
  <si>
    <t xml:space="preserve">Rasuradora azul de una hoja con peine. Hoja de acero y mango de plástico. </t>
  </si>
  <si>
    <t xml:space="preserve">Depresor lingual de madera o bajalenguas, con extremos redondeados. Forma de pequeña espátula de madera siendo desechable. </t>
  </si>
  <si>
    <t>LOTE 5. LAPAROSCOPIA</t>
  </si>
  <si>
    <t>Cable Monopolar para laparoscopia estéril. Un solo uso 2,5m x 4mm</t>
  </si>
  <si>
    <t xml:space="preserve"> Unidad  </t>
  </si>
  <si>
    <t>Electrodo de gancho en L monopolar desechable de ø 5 mm 330 mm. Instrumento estéril y de único uso para una variedad de procedimientos laparoscópicos para coagular y disectar tejido.</t>
  </si>
  <si>
    <t xml:space="preserve">Malla de poliéster con sistema de autofijación absorbible para el lado derecho. Poliéster con sujetadores de ácido poliláctico para la reparación de hernia inguinal. </t>
  </si>
  <si>
    <t xml:space="preserve">Malla de poliéster con sistema de autofijación absorbible para el lado izquierdo. Poliéster con sujetadores de ácido poliláctico para la reparación de hernia inguinal. </t>
  </si>
  <si>
    <t xml:space="preserve">Implante de refuerzo de tejido blando titanizado para el tratamiento médico de las hernias. De polipropileno con superficie titanizada unida covalentemente. Espesor de la capa de titanización: aprox. 30-50 nm. Tejida con fibras monofilares. Bordes: corte por láser, redondeado. Malla de 10- 15 x 15cm de 35 gr. </t>
  </si>
  <si>
    <t>Sutura mecánica usada en la fijación de implantes o cierre de tejido. Aplicador largo de 30 cm. para cirugía laparoscopica + 10 Suturas</t>
  </si>
  <si>
    <t>Disector monopolar con gatillo de 5 mm de diámetro una longitud de pinza de 330 mm con una longitud de mandíbula de 19 mm con una vaina de 5 mm de diámetro. Pinza de disección. Mango ergonómico de material plástico con conector monopolar. Puede ser introducido a través de trocar de 5mm.</t>
  </si>
  <si>
    <t xml:space="preserve">Trocar de policarbonato desechable sin piezas metálicas. Sólo para uso endóscopico. Compuesto por un mandril y por la camisa rosca del trocar radiotransparente. Diámetro interior de la camisa es de 5.5mm y de 12mm. Longitud del trocar variable. Con reductor para usar instrumentos de 5mm de diámetro. Camisa del trocar con válvula flexible que minimiza fugas  de gas. Con conector compatible Luer-lock para la insuflación con un tapón o con una llave de paso Luer lock. De material policarbonato y sin piezas metálicas. Con cánulas transparentes que permiten control visual en cualquier etapa el procedimiento quirúrgico. Trocar con punta cónica y cuña lateral para minimizar el daño del tejido sin dificultar el procedimiento quirúrgico </t>
  </si>
  <si>
    <t>5,5mm 100mm 5100</t>
  </si>
  <si>
    <t>10mm 100mm EC10SL-O AUTO</t>
  </si>
  <si>
    <t xml:space="preserve">Tijeras de conexión radial o axial  con coagulación monopolar incorporada. De un solo uso para cirugía gastrointestinal o  ginecológica, con cuchillas que facilitan su aplicación como disectores.  L 330mm.  Ø 5mm. Longitud de la cuchilla de 12mm ó 17mm. </t>
  </si>
  <si>
    <t xml:space="preserve">Set de irrigación y aspiración por gravedad para cirugia general y laparoscópica. Sistema de irrigación y aspiración, Ø 5mm-10mm y de L 330mm-450mm. Modelos también con tapon para extraccion con conector Luer lock y con adaptator. </t>
  </si>
  <si>
    <t>Sistema completo para cierre rápido, seguro y fiable de las incisiones laparoscópicas. Guía en forma de cono para cierre de incisiones de 10 mm/12 mm. Permite ajuste correcto del ángulo del introductor para capturar todas las capas de tejido para el cierre completo de la fascia y el peritoneo. Previene la pérdida de neumoperitoneo durante el cierre del puerto. Introductor rígido para pasar suturas a través de todas las capas de tejido. La aguja se guía a través de la fascia y el peritoneo. Mango ergonómico para colocar los dedos. Mandíbulas de agarre largas y retráctiles adaptables a cualquier tamaño de sutura. Mecanismo de resorte intuitivo para extender y retraer las mordazas de agarre. El uso combinado de guía e introductor minimiza el riesgo de lesiones internas al garantizar que el introductor atraviesa la pared abdominal en un ángulo agudo, lo que permite mejor visión de la aguja que ingresa a la cavidad peritoneal.</t>
  </si>
  <si>
    <t>Pinza laparoscópica de agarre monopolar de alta calidad con amplia gama de opciones de mandíbulas de acción simple y doble. Mango ergonómico para la comodidad del cirujano. Trinquete de gatillo intuitivo. Anillos de dedo grandes para evitar la fatiga de los dedos. Rotación de 360° de la punta del dedo para control preciso de la orientación de la punta. Eje totalmente aislado para mas seguridad. Todos con conexión monopolar. Pinza agarre atraumatica monopolar con gatillo 5 mm 330 mm</t>
  </si>
</sst>
</file>

<file path=xl/styles.xml><?xml version="1.0" encoding="utf-8"?>
<styleSheet xmlns="http://schemas.openxmlformats.org/spreadsheetml/2006/main">
  <numFmts count="1">
    <numFmt numFmtId="44" formatCode="_-* #,##0.00\ &quot;€&quot;_-;\-* #,##0.00\ &quot;€&quot;_-;_-* &quot;-&quot;??\ &quot;€&quot;_-;_-@_-"/>
  </numFmts>
  <fonts count="12">
    <font>
      <sz val="10"/>
      <color theme="1"/>
      <name val="Verdana"/>
      <family val="2"/>
    </font>
    <font>
      <b/>
      <sz val="10"/>
      <color theme="1"/>
      <name val="Ubuntu"/>
      <family val="2"/>
    </font>
    <font>
      <sz val="11"/>
      <color theme="1"/>
      <name val="Calibri"/>
      <family val="2"/>
    </font>
    <font>
      <sz val="9"/>
      <color rgb="FFFFFFFF"/>
      <name val="Ubuntu"/>
      <family val="2"/>
    </font>
    <font>
      <sz val="9"/>
      <color theme="1"/>
      <name val="Ubuntu"/>
      <family val="2"/>
    </font>
    <font>
      <sz val="8"/>
      <color theme="1"/>
      <name val="Ubuntu"/>
      <family val="2"/>
    </font>
    <font>
      <sz val="9"/>
      <color rgb="FF000000"/>
      <name val="Ubuntu"/>
      <family val="2"/>
    </font>
    <font>
      <b/>
      <sz val="9"/>
      <color rgb="FF000000"/>
      <name val="Ubuntu"/>
      <family val="2"/>
    </font>
    <font>
      <sz val="8"/>
      <color rgb="FF000000"/>
      <name val="Ubuntu"/>
      <family val="2"/>
    </font>
    <font>
      <b/>
      <sz val="9"/>
      <color theme="1"/>
      <name val="Ubuntu"/>
      <family val="2"/>
    </font>
    <font>
      <sz val="9"/>
      <name val="Ubuntu"/>
      <family val="2"/>
    </font>
    <font>
      <b/>
      <sz val="9"/>
      <name val="Ubuntu"/>
      <family val="2"/>
    </font>
  </fonts>
  <fills count="4">
    <fill>
      <patternFill patternType="none"/>
    </fill>
    <fill>
      <patternFill patternType="gray125"/>
    </fill>
    <fill>
      <patternFill patternType="solid">
        <fgColor rgb="FF76923C"/>
        <bgColor indexed="64"/>
      </patternFill>
    </fill>
    <fill>
      <patternFill patternType="solid">
        <fgColor rgb="FFFFFFFF"/>
        <bgColor indexed="64"/>
      </patternFill>
    </fill>
  </fills>
  <borders count="15">
    <border>
      <left/>
      <right/>
      <top/>
      <bottom/>
      <diagonal/>
    </border>
    <border>
      <left style="medium">
        <color rgb="FF76923C"/>
      </left>
      <right/>
      <top style="medium">
        <color rgb="FF76923C"/>
      </top>
      <bottom style="medium">
        <color rgb="FF76923C"/>
      </bottom>
      <diagonal/>
    </border>
    <border>
      <left/>
      <right style="medium">
        <color rgb="FF76923C"/>
      </right>
      <top style="medium">
        <color rgb="FF76923C"/>
      </top>
      <bottom style="medium">
        <color rgb="FF76923C"/>
      </bottom>
      <diagonal/>
    </border>
    <border>
      <left style="medium">
        <color rgb="FF76923C"/>
      </left>
      <right/>
      <top/>
      <bottom style="medium">
        <color rgb="FF76923C"/>
      </bottom>
      <diagonal/>
    </border>
    <border>
      <left/>
      <right/>
      <top/>
      <bottom style="medium">
        <color rgb="FF76923C"/>
      </bottom>
      <diagonal/>
    </border>
    <border>
      <left/>
      <right/>
      <top style="medium">
        <color rgb="FF76923C"/>
      </top>
      <bottom style="medium">
        <color rgb="FF76923C"/>
      </bottom>
      <diagonal/>
    </border>
    <border>
      <left/>
      <right style="medium">
        <color rgb="FF76923C"/>
      </right>
      <top/>
      <bottom style="medium">
        <color rgb="FF76923C"/>
      </bottom>
      <diagonal/>
    </border>
    <border>
      <left/>
      <right style="medium">
        <color rgb="FF76923C"/>
      </right>
      <top/>
      <bottom/>
      <diagonal/>
    </border>
    <border>
      <left style="medium">
        <color rgb="FF76923C"/>
      </left>
      <right style="medium">
        <color rgb="FF76923C"/>
      </right>
      <top style="medium">
        <color rgb="FF76923C"/>
      </top>
      <bottom/>
      <diagonal/>
    </border>
    <border>
      <left style="medium">
        <color rgb="FF76923C"/>
      </left>
      <right style="medium">
        <color rgb="FF76923C"/>
      </right>
      <top/>
      <bottom/>
      <diagonal/>
    </border>
    <border>
      <left style="medium">
        <color rgb="FF76923C"/>
      </left>
      <right style="medium">
        <color rgb="FF76923C"/>
      </right>
      <top/>
      <bottom style="medium">
        <color rgb="FF76923C"/>
      </bottom>
      <diagonal/>
    </border>
    <border>
      <left/>
      <right/>
      <top style="medium">
        <color rgb="FF76923C"/>
      </top>
      <bottom/>
      <diagonal/>
    </border>
    <border>
      <left style="medium">
        <color rgb="FF76923C"/>
      </left>
      <right style="medium">
        <color rgb="FF76923C"/>
      </right>
      <top style="medium">
        <color rgb="FF76923C"/>
      </top>
      <bottom style="medium">
        <color rgb="FF76923C"/>
      </bottom>
      <diagonal/>
    </border>
    <border>
      <left style="medium">
        <color rgb="FF76923C"/>
      </left>
      <right/>
      <top style="medium">
        <color rgb="FF76923C"/>
      </top>
      <bottom/>
      <diagonal/>
    </border>
    <border>
      <left/>
      <right style="medium">
        <color rgb="FF76923C"/>
      </right>
      <top style="medium">
        <color rgb="FF76923C"/>
      </top>
      <bottom/>
      <diagonal/>
    </border>
  </borders>
  <cellStyleXfs count="1">
    <xf numFmtId="0" fontId="0" fillId="0" borderId="0"/>
  </cellStyleXfs>
  <cellXfs count="88">
    <xf numFmtId="0" fontId="0" fillId="0" borderId="0" xfId="0"/>
    <xf numFmtId="0" fontId="3" fillId="2" borderId="6" xfId="0" applyFont="1" applyFill="1" applyBorder="1" applyAlignment="1">
      <alignment horizontal="center" wrapText="1"/>
    </xf>
    <xf numFmtId="0" fontId="3" fillId="2" borderId="6" xfId="0" applyFont="1" applyFill="1" applyBorder="1" applyAlignment="1">
      <alignment horizontal="center"/>
    </xf>
    <xf numFmtId="0" fontId="6" fillId="0" borderId="6" xfId="0" applyFont="1" applyBorder="1" applyAlignment="1">
      <alignment horizontal="center" vertical="center"/>
    </xf>
    <xf numFmtId="0" fontId="2" fillId="0" borderId="0" xfId="0" applyFont="1" applyAlignment="1">
      <alignment wrapText="1"/>
    </xf>
    <xf numFmtId="0" fontId="2" fillId="0" borderId="0" xfId="0" applyFont="1"/>
    <xf numFmtId="0" fontId="2" fillId="0" borderId="7" xfId="0" applyFont="1" applyBorder="1"/>
    <xf numFmtId="0" fontId="1" fillId="0" borderId="12" xfId="0" applyFont="1" applyBorder="1" applyAlignment="1">
      <alignment horizontal="justify" wrapText="1"/>
    </xf>
    <xf numFmtId="0" fontId="2" fillId="0" borderId="4" xfId="0" applyFont="1" applyBorder="1" applyAlignment="1">
      <alignment wrapText="1"/>
    </xf>
    <xf numFmtId="0" fontId="2" fillId="0" borderId="4" xfId="0" applyFont="1" applyBorder="1"/>
    <xf numFmtId="0" fontId="3" fillId="2" borderId="10" xfId="0" applyFont="1" applyFill="1" applyBorder="1" applyAlignment="1">
      <alignment horizontal="justify" wrapText="1"/>
    </xf>
    <xf numFmtId="0" fontId="4" fillId="0" borderId="10" xfId="0" applyFont="1" applyBorder="1" applyAlignment="1">
      <alignment horizontal="justify" vertical="center" wrapText="1"/>
    </xf>
    <xf numFmtId="0" fontId="8" fillId="0" borderId="6" xfId="0" applyFont="1" applyBorder="1" applyAlignment="1">
      <alignment horizontal="center" vertical="center" wrapText="1"/>
    </xf>
    <xf numFmtId="3" fontId="4" fillId="0" borderId="6" xfId="0" applyNumberFormat="1" applyFont="1" applyBorder="1" applyAlignment="1">
      <alignment horizontal="center" vertical="center"/>
    </xf>
    <xf numFmtId="0" fontId="4" fillId="0" borderId="6" xfId="0" applyFont="1" applyBorder="1" applyAlignment="1">
      <alignment horizontal="center" vertical="center"/>
    </xf>
    <xf numFmtId="0" fontId="0" fillId="0" borderId="0" xfId="0" applyAlignment="1">
      <alignment vertical="center"/>
    </xf>
    <xf numFmtId="0" fontId="3" fillId="2" borderId="10" xfId="0" applyFont="1" applyFill="1" applyBorder="1" applyAlignment="1">
      <alignment horizontal="justify" vertical="center" wrapText="1"/>
    </xf>
    <xf numFmtId="0" fontId="3" fillId="2" borderId="6" xfId="0" applyFont="1" applyFill="1" applyBorder="1" applyAlignment="1">
      <alignment horizontal="center" vertical="center" wrapText="1"/>
    </xf>
    <xf numFmtId="0" fontId="3" fillId="2" borderId="6" xfId="0" applyFont="1" applyFill="1" applyBorder="1" applyAlignment="1">
      <alignment horizontal="center" vertical="center"/>
    </xf>
    <xf numFmtId="0" fontId="6" fillId="0" borderId="10" xfId="0" applyFont="1" applyBorder="1" applyAlignment="1">
      <alignment horizontal="left" vertical="center" wrapText="1"/>
    </xf>
    <xf numFmtId="0" fontId="6" fillId="0" borderId="6" xfId="0" applyFont="1" applyBorder="1" applyAlignment="1">
      <alignment horizontal="center" vertical="center" wrapText="1"/>
    </xf>
    <xf numFmtId="0" fontId="6" fillId="0" borderId="10" xfId="0" applyFont="1" applyBorder="1" applyAlignment="1">
      <alignment horizontal="justify" vertical="center" wrapText="1"/>
    </xf>
    <xf numFmtId="0" fontId="2" fillId="0" borderId="0" xfId="0" applyFont="1" applyAlignment="1">
      <alignment vertical="center" wrapText="1"/>
    </xf>
    <xf numFmtId="0" fontId="2" fillId="0" borderId="0" xfId="0" applyFont="1" applyAlignment="1">
      <alignment vertical="center"/>
    </xf>
    <xf numFmtId="0" fontId="2" fillId="0" borderId="7" xfId="0" applyFont="1" applyBorder="1" applyAlignment="1">
      <alignment vertical="center"/>
    </xf>
    <xf numFmtId="0" fontId="8" fillId="0" borderId="6" xfId="0" applyFont="1" applyBorder="1" applyAlignment="1">
      <alignment wrapText="1"/>
    </xf>
    <xf numFmtId="44" fontId="6" fillId="0" borderId="6" xfId="0" applyNumberFormat="1" applyFont="1" applyBorder="1" applyAlignment="1">
      <alignment horizontal="right" vertical="center"/>
    </xf>
    <xf numFmtId="44" fontId="7" fillId="0" borderId="6" xfId="0" applyNumberFormat="1" applyFont="1" applyBorder="1" applyAlignment="1">
      <alignment horizontal="right"/>
    </xf>
    <xf numFmtId="44" fontId="4" fillId="0" borderId="6" xfId="0" applyNumberFormat="1" applyFont="1" applyBorder="1" applyAlignment="1">
      <alignment horizontal="right" vertical="center"/>
    </xf>
    <xf numFmtId="44" fontId="9" fillId="0" borderId="6" xfId="0" applyNumberFormat="1" applyFont="1" applyBorder="1" applyAlignment="1">
      <alignment horizontal="right" vertical="center"/>
    </xf>
    <xf numFmtId="0" fontId="4" fillId="0" borderId="6" xfId="0" applyFont="1" applyBorder="1" applyAlignment="1">
      <alignment horizontal="center" vertical="center" wrapText="1"/>
    </xf>
    <xf numFmtId="44" fontId="10" fillId="0" borderId="6" xfId="0" applyNumberFormat="1" applyFont="1" applyBorder="1" applyAlignment="1">
      <alignment horizontal="right" vertical="center"/>
    </xf>
    <xf numFmtId="44" fontId="11" fillId="0" borderId="6" xfId="0" applyNumberFormat="1" applyFont="1" applyBorder="1" applyAlignment="1">
      <alignment horizontal="right"/>
    </xf>
    <xf numFmtId="44" fontId="9" fillId="0" borderId="6" xfId="0" applyNumberFormat="1" applyFont="1" applyBorder="1" applyAlignment="1">
      <alignment horizontal="right"/>
    </xf>
    <xf numFmtId="0" fontId="8" fillId="0" borderId="6" xfId="0" applyFont="1" applyBorder="1" applyAlignment="1">
      <alignment vertical="center" wrapText="1"/>
    </xf>
    <xf numFmtId="0" fontId="6" fillId="0" borderId="6" xfId="0" applyFont="1" applyBorder="1" applyAlignment="1" applyProtection="1">
      <alignment horizontal="center" vertical="center"/>
      <protection locked="0"/>
    </xf>
    <xf numFmtId="0" fontId="4" fillId="0" borderId="8" xfId="0" applyFont="1" applyBorder="1" applyAlignment="1">
      <alignment horizontal="left" vertical="center" wrapText="1"/>
    </xf>
    <xf numFmtId="0" fontId="4" fillId="0" borderId="10" xfId="0" applyFont="1" applyBorder="1" applyAlignment="1">
      <alignment horizontal="left"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xf>
    <xf numFmtId="0" fontId="6" fillId="0" borderId="10" xfId="0" applyFont="1" applyBorder="1" applyAlignment="1">
      <alignment horizontal="center" vertical="center"/>
    </xf>
    <xf numFmtId="44" fontId="6" fillId="0" borderId="8" xfId="0" applyNumberFormat="1" applyFont="1" applyBorder="1" applyAlignment="1">
      <alignment horizontal="right" vertical="center"/>
    </xf>
    <xf numFmtId="44" fontId="6" fillId="0" borderId="10" xfId="0" applyNumberFormat="1" applyFont="1" applyBorder="1" applyAlignment="1">
      <alignment horizontal="right" vertical="center"/>
    </xf>
    <xf numFmtId="0" fontId="1" fillId="3" borderId="1" xfId="0" applyFont="1" applyFill="1" applyBorder="1" applyAlignment="1">
      <alignment horizontal="justify" vertical="center" wrapText="1"/>
    </xf>
    <xf numFmtId="0" fontId="1" fillId="3" borderId="5" xfId="0" applyFont="1" applyFill="1" applyBorder="1" applyAlignment="1">
      <alignment horizontal="justify" vertical="center" wrapText="1"/>
    </xf>
    <xf numFmtId="0" fontId="1" fillId="3" borderId="2" xfId="0" applyFont="1" applyFill="1" applyBorder="1" applyAlignment="1">
      <alignment horizontal="justify"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xf>
    <xf numFmtId="44" fontId="6" fillId="0" borderId="9" xfId="0" applyNumberFormat="1" applyFont="1" applyBorder="1" applyAlignment="1">
      <alignment horizontal="right" vertical="center"/>
    </xf>
    <xf numFmtId="0" fontId="1" fillId="3" borderId="1" xfId="0" applyFont="1" applyFill="1" applyBorder="1" applyAlignment="1">
      <alignment horizontal="justify" wrapText="1"/>
    </xf>
    <xf numFmtId="0" fontId="1" fillId="3" borderId="5" xfId="0" applyFont="1" applyFill="1" applyBorder="1" applyAlignment="1">
      <alignment horizontal="justify" wrapText="1"/>
    </xf>
    <xf numFmtId="0" fontId="1" fillId="3" borderId="2" xfId="0" applyFont="1" applyFill="1" applyBorder="1" applyAlignment="1">
      <alignment horizontal="justify" wrapText="1"/>
    </xf>
    <xf numFmtId="0" fontId="6" fillId="0" borderId="1" xfId="0" applyFont="1" applyBorder="1" applyAlignment="1">
      <alignment horizontal="justify" wrapText="1"/>
    </xf>
    <xf numFmtId="0" fontId="6" fillId="0" borderId="2" xfId="0" applyFont="1" applyBorder="1" applyAlignment="1">
      <alignment horizontal="justify"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2" fillId="0" borderId="11" xfId="0" applyFont="1" applyBorder="1" applyAlignment="1">
      <alignment wrapText="1"/>
    </xf>
    <xf numFmtId="0" fontId="6" fillId="0" borderId="8" xfId="0" applyFont="1" applyBorder="1" applyAlignment="1">
      <alignment horizontal="justify" vertical="center" wrapText="1"/>
    </xf>
    <xf numFmtId="0" fontId="0" fillId="0" borderId="10" xfId="0" applyBorder="1" applyAlignment="1">
      <alignment vertical="center"/>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3" fillId="2" borderId="1" xfId="0" applyFont="1" applyFill="1" applyBorder="1" applyAlignment="1">
      <alignment horizontal="justify" wrapText="1"/>
    </xf>
    <xf numFmtId="0" fontId="3" fillId="2" borderId="2" xfId="0" applyFont="1" applyFill="1" applyBorder="1" applyAlignment="1">
      <alignment horizontal="justify" wrapText="1"/>
    </xf>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4" fillId="0" borderId="6"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6" fillId="0" borderId="6" xfId="0" applyFont="1" applyBorder="1" applyAlignment="1" applyProtection="1">
      <alignment horizontal="center"/>
      <protection locked="0"/>
    </xf>
    <xf numFmtId="0" fontId="4" fillId="0" borderId="6" xfId="0" applyFont="1" applyBorder="1" applyAlignment="1" applyProtection="1">
      <alignment horizontal="center"/>
      <protection locked="0"/>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2" fillId="0" borderId="3" xfId="0" applyFont="1" applyBorder="1" applyAlignment="1">
      <alignment wrapText="1"/>
    </xf>
    <xf numFmtId="0" fontId="2" fillId="0" borderId="4" xfId="0" applyFont="1" applyBorder="1" applyAlignment="1">
      <alignment wrapText="1"/>
    </xf>
    <xf numFmtId="0" fontId="3" fillId="2" borderId="5" xfId="0" applyFont="1" applyFill="1" applyBorder="1" applyAlignment="1">
      <alignment horizontal="justify" wrapText="1"/>
    </xf>
    <xf numFmtId="0" fontId="4" fillId="0" borderId="8" xfId="0" applyFont="1" applyBorder="1" applyAlignment="1">
      <alignment horizontal="justify" vertical="center"/>
    </xf>
    <xf numFmtId="0" fontId="5" fillId="0" borderId="6" xfId="0" applyFont="1" applyBorder="1" applyAlignment="1">
      <alignment horizontal="center" vertical="center" wrapText="1"/>
    </xf>
    <xf numFmtId="0" fontId="4" fillId="0" borderId="9" xfId="0" applyFont="1" applyBorder="1" applyAlignment="1">
      <alignment horizontal="justify" vertical="center"/>
    </xf>
    <xf numFmtId="0" fontId="4" fillId="0" borderId="10" xfId="0" applyFont="1" applyBorder="1" applyAlignment="1">
      <alignment horizontal="justify" vertical="center"/>
    </xf>
    <xf numFmtId="0" fontId="4" fillId="0" borderId="1"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2" xfId="0" applyFont="1" applyBorder="1" applyAlignment="1">
      <alignment horizontal="justify"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Hoja8"/>
  <dimension ref="A1:G8"/>
  <sheetViews>
    <sheetView workbookViewId="0">
      <selection activeCell="F7" sqref="F7"/>
    </sheetView>
  </sheetViews>
  <sheetFormatPr baseColWidth="10" defaultRowHeight="12.75"/>
  <cols>
    <col min="1" max="1" width="42" customWidth="1"/>
  </cols>
  <sheetData>
    <row r="1" spans="1:7" ht="28.5" customHeight="1" thickBot="1">
      <c r="A1" s="76" t="s">
        <v>0</v>
      </c>
      <c r="B1" s="77"/>
      <c r="C1" s="78"/>
      <c r="D1" s="79"/>
      <c r="E1" s="79"/>
      <c r="F1" s="79"/>
      <c r="G1" s="79"/>
    </row>
    <row r="2" spans="1:7" ht="14.25" thickBot="1">
      <c r="A2" s="66" t="s">
        <v>1</v>
      </c>
      <c r="B2" s="80"/>
      <c r="C2" s="67"/>
      <c r="D2" s="1" t="s">
        <v>2</v>
      </c>
      <c r="E2" s="2" t="s">
        <v>3</v>
      </c>
      <c r="F2" s="2" t="s">
        <v>4</v>
      </c>
      <c r="G2" s="2" t="s">
        <v>5</v>
      </c>
    </row>
    <row r="3" spans="1:7" ht="117" customHeight="1" thickBot="1">
      <c r="A3" s="81" t="s">
        <v>6</v>
      </c>
      <c r="B3" s="57" t="s">
        <v>7</v>
      </c>
      <c r="C3" s="58"/>
      <c r="D3" s="82" t="s">
        <v>8</v>
      </c>
      <c r="E3" s="3">
        <v>20</v>
      </c>
      <c r="F3" s="35"/>
      <c r="G3" s="26">
        <f>E3*F3</f>
        <v>0</v>
      </c>
    </row>
    <row r="4" spans="1:7" ht="23.25" customHeight="1" thickBot="1">
      <c r="A4" s="83"/>
      <c r="B4" s="57" t="s">
        <v>9</v>
      </c>
      <c r="C4" s="58"/>
      <c r="D4" s="82" t="s">
        <v>8</v>
      </c>
      <c r="E4" s="3">
        <v>10</v>
      </c>
      <c r="F4" s="35"/>
      <c r="G4" s="26">
        <f t="shared" ref="G4:G7" si="0">E4*F4</f>
        <v>0</v>
      </c>
    </row>
    <row r="5" spans="1:7" ht="37.5" customHeight="1" thickBot="1">
      <c r="A5" s="84"/>
      <c r="B5" s="57" t="s">
        <v>10</v>
      </c>
      <c r="C5" s="58"/>
      <c r="D5" s="82" t="s">
        <v>8</v>
      </c>
      <c r="E5" s="3">
        <v>5</v>
      </c>
      <c r="F5" s="35"/>
      <c r="G5" s="26">
        <f t="shared" si="0"/>
        <v>0</v>
      </c>
    </row>
    <row r="6" spans="1:7" ht="108" customHeight="1" thickBot="1">
      <c r="A6" s="85" t="s">
        <v>11</v>
      </c>
      <c r="B6" s="86"/>
      <c r="C6" s="87"/>
      <c r="D6" s="82" t="s">
        <v>8</v>
      </c>
      <c r="E6" s="3">
        <v>10</v>
      </c>
      <c r="F6" s="35"/>
      <c r="G6" s="26">
        <f t="shared" si="0"/>
        <v>0</v>
      </c>
    </row>
    <row r="7" spans="1:7" ht="67.5" customHeight="1" thickBot="1">
      <c r="A7" s="85" t="s">
        <v>12</v>
      </c>
      <c r="B7" s="86"/>
      <c r="C7" s="87"/>
      <c r="D7" s="82" t="s">
        <v>13</v>
      </c>
      <c r="E7" s="3">
        <v>6</v>
      </c>
      <c r="F7" s="35"/>
      <c r="G7" s="26">
        <f t="shared" si="0"/>
        <v>0</v>
      </c>
    </row>
    <row r="8" spans="1:7" ht="15.75" thickBot="1">
      <c r="A8" s="59"/>
      <c r="B8" s="59"/>
      <c r="C8" s="59"/>
      <c r="D8" s="4"/>
      <c r="E8" s="5"/>
      <c r="F8" s="6"/>
      <c r="G8" s="27">
        <f>SUM(G3:G7)</f>
        <v>0</v>
      </c>
    </row>
  </sheetData>
  <sheetProtection sheet="1" objects="1" scenarios="1" selectLockedCells="1"/>
  <mergeCells count="10">
    <mergeCell ref="A6:C6"/>
    <mergeCell ref="A7:C7"/>
    <mergeCell ref="A8:C8"/>
    <mergeCell ref="A1:B1"/>
    <mergeCell ref="C1:G1"/>
    <mergeCell ref="A2:C2"/>
    <mergeCell ref="A3:A5"/>
    <mergeCell ref="B3:C3"/>
    <mergeCell ref="B4:C4"/>
    <mergeCell ref="B5:C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Hoja2"/>
  <dimension ref="A1:E4"/>
  <sheetViews>
    <sheetView workbookViewId="0">
      <selection activeCell="D3" sqref="D3"/>
    </sheetView>
  </sheetViews>
  <sheetFormatPr baseColWidth="10" defaultRowHeight="12.75"/>
  <cols>
    <col min="1" max="1" width="31" customWidth="1"/>
  </cols>
  <sheetData>
    <row r="1" spans="1:5" ht="15.75" thickBot="1">
      <c r="A1" s="7" t="s">
        <v>14</v>
      </c>
      <c r="B1" s="8"/>
      <c r="C1" s="9"/>
      <c r="D1" s="9"/>
      <c r="E1" s="9"/>
    </row>
    <row r="2" spans="1:5" ht="14.25" thickBot="1">
      <c r="A2" s="10" t="s">
        <v>1</v>
      </c>
      <c r="B2" s="1" t="s">
        <v>2</v>
      </c>
      <c r="C2" s="2" t="s">
        <v>3</v>
      </c>
      <c r="D2" s="2" t="s">
        <v>4</v>
      </c>
      <c r="E2" s="2" t="s">
        <v>5</v>
      </c>
    </row>
    <row r="3" spans="1:5" ht="111.75" customHeight="1" thickBot="1">
      <c r="A3" s="11" t="s">
        <v>15</v>
      </c>
      <c r="B3" s="12" t="s">
        <v>16</v>
      </c>
      <c r="C3" s="13">
        <v>1200</v>
      </c>
      <c r="D3" s="70"/>
      <c r="E3" s="28">
        <f>C3*D3</f>
        <v>0</v>
      </c>
    </row>
    <row r="4" spans="1:5" ht="15.75" thickBot="1">
      <c r="A4" s="4"/>
      <c r="B4" s="4"/>
      <c r="C4" s="5"/>
      <c r="D4" s="6"/>
      <c r="E4" s="27">
        <f>E3</f>
        <v>0</v>
      </c>
    </row>
  </sheetData>
  <sheetProtection sheet="1" objects="1" scenarios="1"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Hoja3"/>
  <dimension ref="A1:E10"/>
  <sheetViews>
    <sheetView zoomScale="90" zoomScaleNormal="90" workbookViewId="0">
      <selection activeCell="D3" sqref="D3:D4"/>
    </sheetView>
  </sheetViews>
  <sheetFormatPr baseColWidth="10" defaultRowHeight="12.75"/>
  <cols>
    <col min="1" max="1" width="97.125" style="15" customWidth="1"/>
    <col min="2" max="3" width="11" style="15"/>
    <col min="4" max="4" width="13.125" style="15" customWidth="1"/>
    <col min="5" max="16384" width="11" style="15"/>
  </cols>
  <sheetData>
    <row r="1" spans="1:5" ht="15" thickBot="1">
      <c r="A1" s="44" t="s">
        <v>17</v>
      </c>
      <c r="B1" s="45"/>
      <c r="C1" s="45"/>
      <c r="D1" s="45"/>
      <c r="E1" s="46"/>
    </row>
    <row r="2" spans="1:5" ht="14.25" thickBot="1">
      <c r="A2" s="16" t="s">
        <v>1</v>
      </c>
      <c r="B2" s="17" t="s">
        <v>2</v>
      </c>
      <c r="C2" s="18" t="s">
        <v>3</v>
      </c>
      <c r="D2" s="18" t="s">
        <v>4</v>
      </c>
      <c r="E2" s="18" t="s">
        <v>5</v>
      </c>
    </row>
    <row r="3" spans="1:5">
      <c r="A3" s="47" t="s">
        <v>18</v>
      </c>
      <c r="B3" s="38" t="s">
        <v>19</v>
      </c>
      <c r="C3" s="40">
        <v>10</v>
      </c>
      <c r="D3" s="71"/>
      <c r="E3" s="42">
        <f>C3*D3</f>
        <v>0</v>
      </c>
    </row>
    <row r="4" spans="1:5" ht="106.5" customHeight="1">
      <c r="A4" s="48"/>
      <c r="B4" s="49"/>
      <c r="C4" s="50"/>
      <c r="D4" s="72"/>
      <c r="E4" s="51"/>
    </row>
    <row r="5" spans="1:5" ht="54.75" thickBot="1">
      <c r="A5" s="19" t="s">
        <v>20</v>
      </c>
      <c r="B5" s="20" t="s">
        <v>19</v>
      </c>
      <c r="C5" s="3">
        <v>15</v>
      </c>
      <c r="D5" s="35"/>
      <c r="E5" s="26">
        <f>C5*D5</f>
        <v>0</v>
      </c>
    </row>
    <row r="6" spans="1:5" ht="54.75" thickBot="1">
      <c r="A6" s="21" t="s">
        <v>21</v>
      </c>
      <c r="B6" s="20" t="s">
        <v>19</v>
      </c>
      <c r="C6" s="3">
        <v>60</v>
      </c>
      <c r="D6" s="35"/>
      <c r="E6" s="26">
        <f>C6*D6</f>
        <v>0</v>
      </c>
    </row>
    <row r="7" spans="1:5">
      <c r="A7" s="36" t="s">
        <v>22</v>
      </c>
      <c r="B7" s="38" t="s">
        <v>13</v>
      </c>
      <c r="C7" s="40">
        <v>95</v>
      </c>
      <c r="D7" s="71"/>
      <c r="E7" s="42">
        <f>C7*D7</f>
        <v>0</v>
      </c>
    </row>
    <row r="8" spans="1:5" ht="75" customHeight="1" thickBot="1">
      <c r="A8" s="37"/>
      <c r="B8" s="39"/>
      <c r="C8" s="41"/>
      <c r="D8" s="73"/>
      <c r="E8" s="43"/>
    </row>
    <row r="9" spans="1:5" ht="27.75" thickBot="1">
      <c r="A9" s="11" t="s">
        <v>23</v>
      </c>
      <c r="B9" s="20" t="s">
        <v>13</v>
      </c>
      <c r="C9" s="3">
        <v>120</v>
      </c>
      <c r="D9" s="35"/>
      <c r="E9" s="26">
        <f>C9*D9</f>
        <v>0</v>
      </c>
    </row>
    <row r="10" spans="1:5" ht="15.75" thickBot="1">
      <c r="A10" s="22"/>
      <c r="B10" s="22"/>
      <c r="C10" s="23"/>
      <c r="D10" s="24"/>
      <c r="E10" s="29">
        <f>SUM(E3:E9)</f>
        <v>0</v>
      </c>
    </row>
  </sheetData>
  <sheetProtection sheet="1" objects="1" scenarios="1" selectLockedCells="1"/>
  <mergeCells count="11">
    <mergeCell ref="A1:E1"/>
    <mergeCell ref="A3:A4"/>
    <mergeCell ref="B3:B4"/>
    <mergeCell ref="C3:C4"/>
    <mergeCell ref="D3:D4"/>
    <mergeCell ref="E3:E4"/>
    <mergeCell ref="A7:A8"/>
    <mergeCell ref="B7:B8"/>
    <mergeCell ref="C7:C8"/>
    <mergeCell ref="D7:D8"/>
    <mergeCell ref="E7:E8"/>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Hoja4"/>
  <dimension ref="A1:E18"/>
  <sheetViews>
    <sheetView zoomScale="90" zoomScaleNormal="90" workbookViewId="0">
      <selection activeCell="D4" sqref="D4"/>
    </sheetView>
  </sheetViews>
  <sheetFormatPr baseColWidth="10" defaultRowHeight="12.75"/>
  <cols>
    <col min="1" max="1" width="103.625" customWidth="1"/>
    <col min="4" max="4" width="13.375" customWidth="1"/>
  </cols>
  <sheetData>
    <row r="1" spans="1:5" ht="15" thickBot="1">
      <c r="A1" s="52" t="s">
        <v>24</v>
      </c>
      <c r="B1" s="53"/>
      <c r="C1" s="53"/>
      <c r="D1" s="53"/>
      <c r="E1" s="54"/>
    </row>
    <row r="2" spans="1:5" ht="14.25" thickBot="1">
      <c r="A2" s="10" t="s">
        <v>1</v>
      </c>
      <c r="B2" s="1" t="s">
        <v>2</v>
      </c>
      <c r="C2" s="2" t="s">
        <v>3</v>
      </c>
      <c r="D2" s="2" t="s">
        <v>4</v>
      </c>
      <c r="E2" s="2" t="s">
        <v>5</v>
      </c>
    </row>
    <row r="3" spans="1:5" ht="27.75" thickBot="1">
      <c r="A3" s="11" t="s">
        <v>25</v>
      </c>
      <c r="B3" s="30" t="s">
        <v>26</v>
      </c>
      <c r="C3" s="14">
        <v>25</v>
      </c>
      <c r="D3" s="70"/>
      <c r="E3" s="31">
        <f t="shared" ref="E3:E17" si="0">C3*D3</f>
        <v>0</v>
      </c>
    </row>
    <row r="4" spans="1:5" ht="54.75" thickBot="1">
      <c r="A4" s="11" t="s">
        <v>27</v>
      </c>
      <c r="B4" s="30" t="s">
        <v>26</v>
      </c>
      <c r="C4" s="14">
        <v>25</v>
      </c>
      <c r="D4" s="70"/>
      <c r="E4" s="31">
        <f t="shared" si="0"/>
        <v>0</v>
      </c>
    </row>
    <row r="5" spans="1:5" ht="14.25" thickBot="1">
      <c r="A5" s="11" t="s">
        <v>28</v>
      </c>
      <c r="B5" s="30" t="s">
        <v>13</v>
      </c>
      <c r="C5" s="14">
        <v>2</v>
      </c>
      <c r="D5" s="70"/>
      <c r="E5" s="31">
        <f t="shared" si="0"/>
        <v>0</v>
      </c>
    </row>
    <row r="6" spans="1:5" ht="81.75" thickBot="1">
      <c r="A6" s="11" t="s">
        <v>29</v>
      </c>
      <c r="B6" s="30" t="s">
        <v>26</v>
      </c>
      <c r="C6" s="14">
        <v>15</v>
      </c>
      <c r="D6" s="70"/>
      <c r="E6" s="31">
        <f t="shared" si="0"/>
        <v>0</v>
      </c>
    </row>
    <row r="7" spans="1:5" ht="41.25" thickBot="1">
      <c r="A7" s="11" t="s">
        <v>30</v>
      </c>
      <c r="B7" s="30" t="s">
        <v>26</v>
      </c>
      <c r="C7" s="14">
        <v>1</v>
      </c>
      <c r="D7" s="70"/>
      <c r="E7" s="31">
        <f t="shared" si="0"/>
        <v>0</v>
      </c>
    </row>
    <row r="8" spans="1:5" ht="27.75" thickBot="1">
      <c r="A8" s="11" t="s">
        <v>31</v>
      </c>
      <c r="B8" s="30" t="s">
        <v>13</v>
      </c>
      <c r="C8" s="3">
        <v>3</v>
      </c>
      <c r="D8" s="35"/>
      <c r="E8" s="31">
        <f t="shared" si="0"/>
        <v>0</v>
      </c>
    </row>
    <row r="9" spans="1:5" ht="27.75" thickBot="1">
      <c r="A9" s="21" t="s">
        <v>32</v>
      </c>
      <c r="B9" s="30" t="s">
        <v>33</v>
      </c>
      <c r="C9" s="14">
        <v>250</v>
      </c>
      <c r="D9" s="35"/>
      <c r="E9" s="31">
        <f t="shared" si="0"/>
        <v>0</v>
      </c>
    </row>
    <row r="10" spans="1:5" ht="41.25" thickBot="1">
      <c r="A10" s="11" t="s">
        <v>34</v>
      </c>
      <c r="B10" s="30" t="s">
        <v>35</v>
      </c>
      <c r="C10" s="3">
        <v>360</v>
      </c>
      <c r="D10" s="35"/>
      <c r="E10" s="31">
        <f t="shared" si="0"/>
        <v>0</v>
      </c>
    </row>
    <row r="11" spans="1:5" ht="14.25" thickBot="1">
      <c r="A11" s="11" t="s">
        <v>36</v>
      </c>
      <c r="B11" s="20" t="s">
        <v>37</v>
      </c>
      <c r="C11" s="14">
        <v>40</v>
      </c>
      <c r="D11" s="35"/>
      <c r="E11" s="31">
        <f t="shared" si="0"/>
        <v>0</v>
      </c>
    </row>
    <row r="12" spans="1:5" ht="27.75" thickBot="1">
      <c r="A12" s="11" t="s">
        <v>38</v>
      </c>
      <c r="B12" s="30" t="s">
        <v>39</v>
      </c>
      <c r="C12" s="14">
        <v>2</v>
      </c>
      <c r="D12" s="35"/>
      <c r="E12" s="31">
        <f t="shared" si="0"/>
        <v>0</v>
      </c>
    </row>
    <row r="13" spans="1:5" ht="27.75" thickBot="1">
      <c r="A13" s="11" t="s">
        <v>40</v>
      </c>
      <c r="B13" s="30" t="s">
        <v>41</v>
      </c>
      <c r="C13" s="14">
        <v>2</v>
      </c>
      <c r="D13" s="35"/>
      <c r="E13" s="31">
        <f t="shared" si="0"/>
        <v>0</v>
      </c>
    </row>
    <row r="14" spans="1:5" ht="27.75" thickBot="1">
      <c r="A14" s="11" t="s">
        <v>42</v>
      </c>
      <c r="B14" s="30" t="s">
        <v>43</v>
      </c>
      <c r="C14" s="3">
        <v>300</v>
      </c>
      <c r="D14" s="35"/>
      <c r="E14" s="31">
        <f t="shared" si="0"/>
        <v>0</v>
      </c>
    </row>
    <row r="15" spans="1:5" ht="14.25" thickBot="1">
      <c r="A15" s="21" t="s">
        <v>44</v>
      </c>
      <c r="B15" s="30" t="s">
        <v>13</v>
      </c>
      <c r="C15" s="3">
        <v>2</v>
      </c>
      <c r="D15" s="35"/>
      <c r="E15" s="31">
        <f t="shared" si="0"/>
        <v>0</v>
      </c>
    </row>
    <row r="16" spans="1:5" ht="14.25" thickBot="1">
      <c r="A16" s="21" t="s">
        <v>45</v>
      </c>
      <c r="B16" s="30" t="s">
        <v>41</v>
      </c>
      <c r="C16" s="14">
        <v>100</v>
      </c>
      <c r="D16" s="35"/>
      <c r="E16" s="31">
        <f t="shared" si="0"/>
        <v>0</v>
      </c>
    </row>
    <row r="17" spans="1:5" ht="14.25" thickBot="1">
      <c r="A17" s="21" t="s">
        <v>46</v>
      </c>
      <c r="B17" s="30" t="s">
        <v>41</v>
      </c>
      <c r="C17" s="14">
        <v>25</v>
      </c>
      <c r="D17" s="35"/>
      <c r="E17" s="31">
        <f t="shared" si="0"/>
        <v>0</v>
      </c>
    </row>
    <row r="18" spans="1:5" ht="15.75" thickBot="1">
      <c r="A18" s="4"/>
      <c r="B18" s="4"/>
      <c r="C18" s="5"/>
      <c r="D18" s="6"/>
      <c r="E18" s="32">
        <f>SUM(E3:E17)</f>
        <v>0</v>
      </c>
    </row>
  </sheetData>
  <sheetProtection sheet="1" objects="1" scenarios="1" selectLockedCells="1"/>
  <mergeCells count="1">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Hoja5"/>
  <dimension ref="A1:G16"/>
  <sheetViews>
    <sheetView tabSelected="1" zoomScale="80" zoomScaleNormal="80" workbookViewId="0">
      <selection activeCell="F7" sqref="F7"/>
    </sheetView>
  </sheetViews>
  <sheetFormatPr baseColWidth="10" defaultRowHeight="12.75"/>
  <cols>
    <col min="1" max="1" width="31.5" customWidth="1"/>
    <col min="2" max="2" width="61.375" customWidth="1"/>
    <col min="3" max="3" width="10.25" customWidth="1"/>
    <col min="4" max="4" width="9.25" customWidth="1"/>
    <col min="6" max="6" width="13.375" customWidth="1"/>
    <col min="7" max="7" width="11" customWidth="1"/>
  </cols>
  <sheetData>
    <row r="1" spans="1:7" ht="15" thickBot="1">
      <c r="A1" s="52" t="s">
        <v>47</v>
      </c>
      <c r="B1" s="53"/>
      <c r="C1" s="53"/>
      <c r="D1" s="53"/>
      <c r="E1" s="53"/>
      <c r="F1" s="53"/>
      <c r="G1" s="54"/>
    </row>
    <row r="2" spans="1:7" ht="14.25" thickBot="1">
      <c r="A2" s="66" t="s">
        <v>1</v>
      </c>
      <c r="B2" s="67"/>
      <c r="C2" s="68" t="s">
        <v>2</v>
      </c>
      <c r="D2" s="69"/>
      <c r="E2" s="2" t="s">
        <v>3</v>
      </c>
      <c r="F2" s="2" t="s">
        <v>4</v>
      </c>
      <c r="G2" s="2" t="s">
        <v>5</v>
      </c>
    </row>
    <row r="3" spans="1:7" ht="14.25" thickBot="1">
      <c r="A3" s="55" t="s">
        <v>48</v>
      </c>
      <c r="B3" s="56"/>
      <c r="C3" s="57" t="s">
        <v>49</v>
      </c>
      <c r="D3" s="58"/>
      <c r="E3" s="3">
        <v>10</v>
      </c>
      <c r="F3" s="74"/>
      <c r="G3" s="31">
        <f>E3*F3</f>
        <v>0</v>
      </c>
    </row>
    <row r="4" spans="1:7" ht="35.25" customHeight="1" thickBot="1">
      <c r="A4" s="55" t="s">
        <v>50</v>
      </c>
      <c r="B4" s="56"/>
      <c r="C4" s="57" t="s">
        <v>39</v>
      </c>
      <c r="D4" s="58"/>
      <c r="E4" s="3">
        <v>1</v>
      </c>
      <c r="F4" s="74"/>
      <c r="G4" s="31">
        <f t="shared" ref="G4:G15" si="0">E4*F4</f>
        <v>0</v>
      </c>
    </row>
    <row r="5" spans="1:7" ht="27" customHeight="1" thickBot="1">
      <c r="A5" s="55" t="s">
        <v>51</v>
      </c>
      <c r="B5" s="56"/>
      <c r="C5" s="57" t="s">
        <v>13</v>
      </c>
      <c r="D5" s="58"/>
      <c r="E5" s="3">
        <v>1</v>
      </c>
      <c r="F5" s="74"/>
      <c r="G5" s="31">
        <f t="shared" si="0"/>
        <v>0</v>
      </c>
    </row>
    <row r="6" spans="1:7" ht="28.5" customHeight="1" thickBot="1">
      <c r="A6" s="55" t="s">
        <v>52</v>
      </c>
      <c r="B6" s="56"/>
      <c r="C6" s="57" t="s">
        <v>13</v>
      </c>
      <c r="D6" s="58"/>
      <c r="E6" s="3">
        <v>1</v>
      </c>
      <c r="F6" s="74"/>
      <c r="G6" s="31">
        <f t="shared" si="0"/>
        <v>0</v>
      </c>
    </row>
    <row r="7" spans="1:7" ht="40.5" customHeight="1" thickBot="1">
      <c r="A7" s="55" t="s">
        <v>53</v>
      </c>
      <c r="B7" s="56"/>
      <c r="C7" s="57" t="s">
        <v>13</v>
      </c>
      <c r="D7" s="58"/>
      <c r="E7" s="3">
        <v>1</v>
      </c>
      <c r="F7" s="74"/>
      <c r="G7" s="31">
        <f t="shared" si="0"/>
        <v>0</v>
      </c>
    </row>
    <row r="8" spans="1:7" ht="28.5" customHeight="1" thickBot="1">
      <c r="A8" s="55" t="s">
        <v>54</v>
      </c>
      <c r="B8" s="56"/>
      <c r="C8" s="57" t="s">
        <v>49</v>
      </c>
      <c r="D8" s="58"/>
      <c r="E8" s="3">
        <v>19</v>
      </c>
      <c r="F8" s="74"/>
      <c r="G8" s="31">
        <f t="shared" si="0"/>
        <v>0</v>
      </c>
    </row>
    <row r="9" spans="1:7" ht="47.25" customHeight="1" thickBot="1">
      <c r="A9" s="55" t="s">
        <v>55</v>
      </c>
      <c r="B9" s="56"/>
      <c r="C9" s="57" t="s">
        <v>49</v>
      </c>
      <c r="D9" s="58"/>
      <c r="E9" s="3">
        <v>1</v>
      </c>
      <c r="F9" s="74"/>
      <c r="G9" s="31">
        <f t="shared" si="0"/>
        <v>0</v>
      </c>
    </row>
    <row r="10" spans="1:7" ht="268.5" customHeight="1" thickBot="1">
      <c r="A10" s="60" t="s">
        <v>56</v>
      </c>
      <c r="B10" s="34" t="s">
        <v>57</v>
      </c>
      <c r="C10" s="62" t="s">
        <v>26</v>
      </c>
      <c r="D10" s="63"/>
      <c r="E10" s="3">
        <v>17</v>
      </c>
      <c r="F10" s="74"/>
      <c r="G10" s="31">
        <f t="shared" si="0"/>
        <v>0</v>
      </c>
    </row>
    <row r="11" spans="1:7" ht="18" customHeight="1" thickBot="1">
      <c r="A11" s="61"/>
      <c r="B11" s="25" t="s">
        <v>58</v>
      </c>
      <c r="C11" s="64"/>
      <c r="D11" s="65"/>
      <c r="E11" s="3">
        <v>7</v>
      </c>
      <c r="F11" s="74"/>
      <c r="G11" s="31">
        <f t="shared" si="0"/>
        <v>0</v>
      </c>
    </row>
    <row r="12" spans="1:7" ht="42.75" customHeight="1" thickBot="1">
      <c r="A12" s="55" t="s">
        <v>59</v>
      </c>
      <c r="B12" s="56"/>
      <c r="C12" s="57" t="s">
        <v>26</v>
      </c>
      <c r="D12" s="58"/>
      <c r="E12" s="3">
        <v>8</v>
      </c>
      <c r="F12" s="74"/>
      <c r="G12" s="31">
        <f t="shared" si="0"/>
        <v>0</v>
      </c>
    </row>
    <row r="13" spans="1:7" ht="29.25" customHeight="1" thickBot="1">
      <c r="A13" s="55" t="s">
        <v>60</v>
      </c>
      <c r="B13" s="56"/>
      <c r="C13" s="57" t="s">
        <v>39</v>
      </c>
      <c r="D13" s="58"/>
      <c r="E13" s="3">
        <v>1</v>
      </c>
      <c r="F13" s="74"/>
      <c r="G13" s="31">
        <f t="shared" si="0"/>
        <v>0</v>
      </c>
    </row>
    <row r="14" spans="1:7" ht="112.5" customHeight="1" thickBot="1">
      <c r="A14" s="55" t="s">
        <v>61</v>
      </c>
      <c r="B14" s="56"/>
      <c r="C14" s="57" t="s">
        <v>39</v>
      </c>
      <c r="D14" s="58"/>
      <c r="E14" s="3">
        <v>4</v>
      </c>
      <c r="F14" s="74"/>
      <c r="G14" s="31">
        <f t="shared" si="0"/>
        <v>0</v>
      </c>
    </row>
    <row r="15" spans="1:7" ht="58.5" customHeight="1" thickBot="1">
      <c r="A15" s="55" t="s">
        <v>62</v>
      </c>
      <c r="B15" s="56"/>
      <c r="C15" s="57" t="s">
        <v>49</v>
      </c>
      <c r="D15" s="58"/>
      <c r="E15" s="3">
        <v>4</v>
      </c>
      <c r="F15" s="75"/>
      <c r="G15" s="31">
        <f t="shared" si="0"/>
        <v>0</v>
      </c>
    </row>
    <row r="16" spans="1:7" ht="15.75" thickBot="1">
      <c r="A16" s="59"/>
      <c r="B16" s="59"/>
      <c r="C16" s="59"/>
      <c r="D16" s="59"/>
      <c r="E16" s="5"/>
      <c r="F16" s="6"/>
      <c r="G16" s="33">
        <f>SUM(G3:G15)</f>
        <v>0</v>
      </c>
    </row>
  </sheetData>
  <sheetProtection sheet="1" objects="1" scenarios="1" selectLockedCells="1"/>
  <mergeCells count="29">
    <mergeCell ref="A4:B4"/>
    <mergeCell ref="C4:D4"/>
    <mergeCell ref="A1:G1"/>
    <mergeCell ref="A2:B2"/>
    <mergeCell ref="C2:D2"/>
    <mergeCell ref="A3:B3"/>
    <mergeCell ref="C3:D3"/>
    <mergeCell ref="A5:B5"/>
    <mergeCell ref="C5:D5"/>
    <mergeCell ref="A6:B6"/>
    <mergeCell ref="C6:D6"/>
    <mergeCell ref="A7:B7"/>
    <mergeCell ref="C7:D7"/>
    <mergeCell ref="A8:B8"/>
    <mergeCell ref="C8:D8"/>
    <mergeCell ref="A9:B9"/>
    <mergeCell ref="C9:D9"/>
    <mergeCell ref="A10:A11"/>
    <mergeCell ref="C10:D11"/>
    <mergeCell ref="A15:B15"/>
    <mergeCell ref="C15:D15"/>
    <mergeCell ref="A16:B16"/>
    <mergeCell ref="C16:D16"/>
    <mergeCell ref="A12:B12"/>
    <mergeCell ref="C12:D12"/>
    <mergeCell ref="A13:B13"/>
    <mergeCell ref="C13:D13"/>
    <mergeCell ref="A14:B14"/>
    <mergeCell ref="C14:D1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4AF95BCE5B083F41879D8CB7F71A3462" ma:contentTypeVersion="0" ma:contentTypeDescription="Crear nuevo documento." ma:contentTypeScope="" ma:versionID="54b89e1534e8f75d2355b696f335c79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97D4365E-769A-4EF5-83A3-1690802B54E8}">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s>
</ds:datastoreItem>
</file>

<file path=customXml/itemProps2.xml><?xml version="1.0" encoding="utf-8"?>
<ds:datastoreItem xmlns:ds="http://schemas.openxmlformats.org/officeDocument/2006/customXml" ds:itemID="{93383DBB-EB79-43DD-A0A0-502AB2810246}">
  <ds:schemaRefs>
    <ds:schemaRef ds:uri="http://schemas.microsoft.com/sharepoint/v3/contenttype/forms"/>
  </ds:schemaRefs>
</ds:datastoreItem>
</file>

<file path=customXml/itemProps3.xml><?xml version="1.0" encoding="utf-8"?>
<ds:datastoreItem xmlns:ds="http://schemas.openxmlformats.org/officeDocument/2006/customXml" ds:itemID="{524ED969-E8D2-4DC5-AE33-9F3E6DACE5C4}">
  <ds:schemaRefs>
    <ds:schemaRef ds:uri="http://schemas.microsoft.com/sharepoint/events"/>
  </ds:schemaRefs>
</ds:datastoreItem>
</file>

<file path=customXml/itemProps4.xml><?xml version="1.0" encoding="utf-8"?>
<ds:datastoreItem xmlns:ds="http://schemas.openxmlformats.org/officeDocument/2006/customXml" ds:itemID="{EBCE49D9-A5A8-454F-B8AB-315E7B837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vt:lpstr>
      <vt:lpstr>LOTE 2</vt:lpstr>
      <vt:lpstr>LOTE 3</vt:lpstr>
      <vt:lpstr>LOTE 4</vt:lpstr>
      <vt:lpstr>LOTE 5</vt:lpstr>
    </vt:vector>
  </TitlesOfParts>
  <Company>Mutua Montañesa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MM</cp:lastModifiedBy>
  <dcterms:created xsi:type="dcterms:W3CDTF">2022-06-14T06:42:48Z</dcterms:created>
  <dcterms:modified xsi:type="dcterms:W3CDTF">2022-06-14T07:12:30Z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0x0101004AF95BCE5B083F41879D8CB7F71A3462</vt:lpwstr>
  </property>
</Properties>
</file>