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385" tabRatio="924" activeTab="6"/>
  </bookViews>
  <sheets>
    <sheet name="LOTE 1 MIRANDA DE EBRO" sheetId="8" r:id="rId1"/>
    <sheet name="LOTE 2 LEON" sheetId="9" r:id="rId2"/>
    <sheet name="LOTE 3 PALENCIA" sheetId="10" r:id="rId3"/>
    <sheet name="LOTE 4 VALLADOLID" sheetId="11" r:id="rId4"/>
    <sheet name="LOTE 5 SALAMANCA" sheetId="12" r:id="rId5"/>
    <sheet name="LOTE 6 BURGOS" sheetId="13" r:id="rId6"/>
    <sheet name="LOTE 7 AVILA" sheetId="14" r:id="rId7"/>
  </sheets>
  <calcPr calcId="125725"/>
</workbook>
</file>

<file path=xl/calcChain.xml><?xml version="1.0" encoding="utf-8"?>
<calcChain xmlns="http://schemas.openxmlformats.org/spreadsheetml/2006/main">
  <c r="F32" i="14"/>
  <c r="D32"/>
  <c r="B32"/>
  <c r="F31"/>
  <c r="D31"/>
  <c r="B31"/>
  <c r="F30"/>
  <c r="D30"/>
  <c r="B30"/>
  <c r="F32" i="13"/>
  <c r="D32"/>
  <c r="B32"/>
  <c r="F31"/>
  <c r="D31"/>
  <c r="B31"/>
  <c r="F30"/>
  <c r="D30"/>
  <c r="B30"/>
  <c r="F32" i="12"/>
  <c r="D32"/>
  <c r="B32"/>
  <c r="F31"/>
  <c r="D31"/>
  <c r="B31"/>
  <c r="F30"/>
  <c r="D30"/>
  <c r="B30"/>
  <c r="F32" i="11"/>
  <c r="D32"/>
  <c r="B32"/>
  <c r="F31"/>
  <c r="D31"/>
  <c r="B31"/>
  <c r="F30"/>
  <c r="D30"/>
  <c r="B30"/>
  <c r="F32" i="10"/>
  <c r="D32"/>
  <c r="B32"/>
  <c r="F31"/>
  <c r="D31"/>
  <c r="B31"/>
  <c r="F30"/>
  <c r="F33" s="1"/>
  <c r="D30"/>
  <c r="B30"/>
  <c r="F32" i="9"/>
  <c r="D32"/>
  <c r="B32"/>
  <c r="F31"/>
  <c r="D31"/>
  <c r="B31"/>
  <c r="F30"/>
  <c r="D30"/>
  <c r="B30"/>
  <c r="F32" i="8"/>
  <c r="D32"/>
  <c r="B32"/>
  <c r="F31"/>
  <c r="D31"/>
  <c r="B31"/>
  <c r="F30"/>
  <c r="D30"/>
  <c r="B30"/>
  <c r="F33" i="14" l="1"/>
  <c r="F33" i="13"/>
  <c r="F33" i="12"/>
  <c r="D33"/>
  <c r="F33" i="11"/>
  <c r="F33" i="9"/>
  <c r="D33" i="14"/>
  <c r="B33"/>
  <c r="B33" i="13"/>
  <c r="D33"/>
  <c r="B33" i="12"/>
  <c r="B33" i="11"/>
  <c r="D33"/>
  <c r="D33" i="10"/>
  <c r="B33"/>
  <c r="D33" i="9"/>
  <c r="B33"/>
  <c r="D33" i="8"/>
  <c r="F33"/>
  <c r="B33"/>
  <c r="B36" i="13" l="1"/>
  <c r="B36" i="12"/>
  <c r="B36" i="11"/>
  <c r="B36" i="10"/>
  <c r="B36" i="9"/>
  <c r="B36" i="14"/>
  <c r="B36" i="8"/>
</calcChain>
</file>

<file path=xl/sharedStrings.xml><?xml version="1.0" encoding="utf-8"?>
<sst xmlns="http://schemas.openxmlformats.org/spreadsheetml/2006/main" count="259" uniqueCount="59">
  <si>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</si>
  <si>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</si>
  <si>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EXPONE: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</si>
  <si>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</si>
  <si>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</si>
  <si>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>expediente 2022-002-016, se compromete a su ejecución conforme los pliegos que rigen la misma, presentándose al siguiente lote:</t>
  </si>
  <si>
    <t xml:space="preserve">(Las tarifas de salida, volumenes estimados y presupuesto estimado con dichas tarifas son las que aparecen en el Anexo I del PCAP) </t>
  </si>
  <si>
    <t>OFERTA DEL LICITADOR</t>
  </si>
  <si>
    <t>LOTE 2 TARIFAS OFERTADAS TRANSPORTE NO SANITARIO</t>
  </si>
  <si>
    <t>VOLUMENES TRANSPORTE NO SANITARIO</t>
  </si>
  <si>
    <t>TRAMO</t>
  </si>
  <si>
    <t>FIJO</t>
  </si>
  <si>
    <t>KILOMETROS</t>
  </si>
  <si>
    <t>TRAYECTOS</t>
  </si>
  <si>
    <t>&lt;= 50 Km</t>
  </si>
  <si>
    <t>&gt;50Km y =&lt;150Km</t>
  </si>
  <si>
    <t xml:space="preserve">&gt;150Km </t>
  </si>
  <si>
    <t>PRESUPUESTO TRANSPORTE NO SANITARIO</t>
  </si>
  <si>
    <t>€.-</t>
  </si>
  <si>
    <t xml:space="preserve">TOTAL     </t>
  </si>
  <si>
    <t>TOTAL</t>
  </si>
  <si>
    <t>&gt;50Km y =&lt;190 Km</t>
  </si>
  <si>
    <t xml:space="preserve">&gt;190Km </t>
  </si>
  <si>
    <t>LOTE 1. MIRANDA DE EBRO</t>
  </si>
  <si>
    <t>LOTE 2. LEON</t>
  </si>
  <si>
    <t>LOTE 3. PALENCIA</t>
  </si>
  <si>
    <t>LOTE 4. VALLADOLID</t>
  </si>
  <si>
    <t>LOTE 5. SALAMANCA</t>
  </si>
  <si>
    <t>LOTE 6. BURGOS</t>
  </si>
  <si>
    <t>LOTE 7. AVILA</t>
  </si>
  <si>
    <t>HORA ESPERA</t>
  </si>
  <si>
    <t>ESPERA</t>
  </si>
  <si>
    <t>ANEXO OFERTA ECONÓMICA LOTE 1. MIRANDA DE EBRO</t>
  </si>
  <si>
    <t>&lt;= 8 Km</t>
  </si>
  <si>
    <t>&gt;8Km y =&lt;15Km</t>
  </si>
  <si>
    <t xml:space="preserve">&gt;15Km </t>
  </si>
  <si>
    <t>&lt;= 100 Km</t>
  </si>
  <si>
    <t>&gt;100 Km y =&lt;200Km</t>
  </si>
  <si>
    <t xml:space="preserve">&gt;200Km </t>
  </si>
  <si>
    <t>&lt;= 150 Km</t>
  </si>
  <si>
    <t>&gt;150Km y =&lt;300Km</t>
  </si>
  <si>
    <t xml:space="preserve">&gt;300Km </t>
  </si>
  <si>
    <t>&lt;= 15 Km</t>
  </si>
  <si>
    <t>&gt;15Km y =&lt;55Km</t>
  </si>
  <si>
    <t xml:space="preserve">&gt;55Km </t>
  </si>
  <si>
    <t>ANEXO OFERTA ECONÓMICA LOTE 2. LEON</t>
  </si>
  <si>
    <t>ANEXO OFERTA ECONÓMICA LOTE 3. PALENCIA</t>
  </si>
  <si>
    <t>ANEXO OFERTA ECONÓMICA LOTE 4. VALLADOLID</t>
  </si>
  <si>
    <t>ANEXO OFERTA ECONÓMICA LOTE 5. SALAMANCA</t>
  </si>
  <si>
    <t>ANEXO OFERTA ECONÓMICA LOTE 6. BURGOS</t>
  </si>
  <si>
    <t>ANEXO OFERTA ECONÓMICA LOTE 7. AVILA</t>
  </si>
  <si>
    <t>LOTE 1 TARIFAS OFERTADAS TRANSPORTE NO SANITARIO</t>
  </si>
  <si>
    <t>&gt;50Km y =&lt;100 Km</t>
  </si>
  <si>
    <t xml:space="preserve">&gt;100Km </t>
  </si>
  <si>
    <t>LOTE 3 TARIFAS OFERTADAS TRANSPORTE NO SANITARIO</t>
  </si>
  <si>
    <t>LOTE 4 TARIFAS OFERTADAS TRANSPORTE NO SANITARIO</t>
  </si>
  <si>
    <t>LOTE 6 TARIFAS OFERTADAS TRANSPORTE NO SANITARIO</t>
  </si>
  <si>
    <t>LOTE 5 TARIFAS OFERTADAS TRANSPORTE NO SANITARIO</t>
  </si>
  <si>
    <t>LOTE 7 TARIFAS OFERTADAS TRANSPORTE NO SANITARIO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</si>
</sst>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0"/>
    <numFmt numFmtId="165" formatCode="#,##0.00\ &quot;€&quot;"/>
  </numFmts>
  <fonts count="14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rgb="FF92D050"/>
      <name val="Verdana"/>
      <family val="2"/>
    </font>
    <font>
      <sz val="1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sz val="9"/>
      <color theme="4" tint="-0.499984740745262"/>
      <name val="Verdana"/>
      <family val="2"/>
    </font>
    <font>
      <b/>
      <sz val="9"/>
      <color theme="4" tint="-0.499984740745262"/>
      <name val="Verdana"/>
      <family val="2"/>
    </font>
    <font>
      <b/>
      <sz val="8"/>
      <color theme="1"/>
      <name val="Ubuntu"/>
      <family val="2"/>
    </font>
    <font>
      <sz val="8"/>
      <color theme="1"/>
      <name val="Ubuntu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4" fillId="0" borderId="0" xfId="0" applyFont="1"/>
    <xf numFmtId="0" fontId="5" fillId="2" borderId="0" xfId="0" applyFont="1" applyFill="1" applyAlignment="1" applyProtection="1">
      <alignment vertical="justify" wrapText="1"/>
      <protection locked="0"/>
    </xf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horizontal="justify" vertical="center"/>
    </xf>
    <xf numFmtId="0" fontId="6" fillId="0" borderId="0" xfId="0" applyFont="1"/>
    <xf numFmtId="0" fontId="7" fillId="2" borderId="0" xfId="0" applyFont="1" applyFill="1" applyAlignment="1" applyProtection="1">
      <alignment vertical="justify" wrapText="1"/>
    </xf>
    <xf numFmtId="0" fontId="7" fillId="2" borderId="0" xfId="0" applyFont="1" applyFill="1" applyAlignment="1" applyProtection="1">
      <alignment vertical="center" wrapText="1"/>
    </xf>
    <xf numFmtId="0" fontId="7" fillId="2" borderId="0" xfId="0" applyFont="1" applyFill="1" applyAlignment="1" applyProtection="1">
      <alignment horizontal="justify" vertical="center"/>
    </xf>
    <xf numFmtId="0" fontId="8" fillId="2" borderId="0" xfId="0" applyFont="1" applyFill="1" applyAlignment="1" applyProtection="1">
      <alignment horizontal="left" vertical="justify" wrapText="1"/>
    </xf>
    <xf numFmtId="0" fontId="7" fillId="2" borderId="0" xfId="0" applyFont="1" applyFill="1" applyAlignment="1" applyProtection="1">
      <alignment horizontal="center" vertical="justify" wrapText="1"/>
    </xf>
    <xf numFmtId="0" fontId="10" fillId="4" borderId="4" xfId="0" applyFont="1" applyFill="1" applyBorder="1" applyAlignment="1">
      <alignment horizontal="justify"/>
    </xf>
    <xf numFmtId="0" fontId="10" fillId="4" borderId="5" xfId="0" applyFont="1" applyFill="1" applyBorder="1" applyAlignment="1">
      <alignment horizontal="justify"/>
    </xf>
    <xf numFmtId="4" fontId="10" fillId="5" borderId="5" xfId="0" applyNumberFormat="1" applyFont="1" applyFill="1" applyBorder="1" applyAlignment="1" applyProtection="1">
      <alignment horizontal="justify"/>
      <protection locked="0"/>
    </xf>
    <xf numFmtId="164" fontId="10" fillId="5" borderId="5" xfId="0" applyNumberFormat="1" applyFont="1" applyFill="1" applyBorder="1" applyAlignment="1" applyProtection="1">
      <alignment horizontal="justify"/>
      <protection locked="0"/>
    </xf>
    <xf numFmtId="0" fontId="9" fillId="3" borderId="8" xfId="0" applyFont="1" applyFill="1" applyBorder="1" applyAlignment="1">
      <alignment horizontal="justify"/>
    </xf>
    <xf numFmtId="0" fontId="9" fillId="3" borderId="9" xfId="0" applyFont="1" applyFill="1" applyBorder="1" applyAlignment="1">
      <alignment horizontal="justify"/>
    </xf>
    <xf numFmtId="0" fontId="9" fillId="3" borderId="10" xfId="0" applyFont="1" applyFill="1" applyBorder="1" applyAlignment="1">
      <alignment horizontal="justify"/>
    </xf>
    <xf numFmtId="0" fontId="0" fillId="0" borderId="0" xfId="0" applyAlignment="1"/>
    <xf numFmtId="0" fontId="10" fillId="4" borderId="1" xfId="0" applyFont="1" applyFill="1" applyBorder="1" applyAlignment="1">
      <alignment horizontal="justify"/>
    </xf>
    <xf numFmtId="0" fontId="10" fillId="4" borderId="11" xfId="0" applyFont="1" applyFill="1" applyBorder="1" applyAlignment="1">
      <alignment horizontal="justify"/>
    </xf>
    <xf numFmtId="0" fontId="12" fillId="0" borderId="0" xfId="0" applyFont="1" applyAlignment="1"/>
    <xf numFmtId="0" fontId="9" fillId="4" borderId="12" xfId="0" applyFont="1" applyFill="1" applyBorder="1" applyAlignment="1">
      <alignment horizontal="justify"/>
    </xf>
    <xf numFmtId="0" fontId="2" fillId="0" borderId="0" xfId="0" applyFont="1"/>
    <xf numFmtId="165" fontId="2" fillId="0" borderId="0" xfId="0" applyNumberFormat="1" applyFont="1"/>
    <xf numFmtId="0" fontId="10" fillId="4" borderId="13" xfId="0" applyFont="1" applyFill="1" applyBorder="1" applyAlignment="1">
      <alignment horizontal="justify"/>
    </xf>
    <xf numFmtId="0" fontId="10" fillId="4" borderId="14" xfId="0" applyFont="1" applyFill="1" applyBorder="1" applyAlignment="1">
      <alignment horizontal="justify"/>
    </xf>
    <xf numFmtId="4" fontId="10" fillId="5" borderId="16" xfId="0" applyNumberFormat="1" applyFont="1" applyFill="1" applyBorder="1" applyAlignment="1" applyProtection="1">
      <alignment horizontal="justify"/>
      <protection locked="0"/>
    </xf>
    <xf numFmtId="164" fontId="10" fillId="5" borderId="16" xfId="0" applyNumberFormat="1" applyFont="1" applyFill="1" applyBorder="1" applyAlignment="1" applyProtection="1">
      <alignment horizontal="justify"/>
      <protection locked="0"/>
    </xf>
    <xf numFmtId="0" fontId="10" fillId="4" borderId="16" xfId="0" applyFont="1" applyFill="1" applyBorder="1" applyAlignment="1">
      <alignment horizontal="justify"/>
    </xf>
    <xf numFmtId="0" fontId="10" fillId="4" borderId="7" xfId="0" applyFont="1" applyFill="1" applyBorder="1" applyAlignment="1">
      <alignment horizontal="justify"/>
    </xf>
    <xf numFmtId="0" fontId="10" fillId="0" borderId="4" xfId="0" applyFont="1" applyBorder="1" applyAlignment="1"/>
    <xf numFmtId="0" fontId="10" fillId="4" borderId="2" xfId="0" applyFont="1" applyFill="1" applyBorder="1" applyAlignment="1">
      <alignment horizontal="justify"/>
    </xf>
    <xf numFmtId="43" fontId="10" fillId="0" borderId="13" xfId="1" applyFont="1" applyBorder="1" applyAlignment="1" applyProtection="1">
      <alignment horizontal="center"/>
    </xf>
    <xf numFmtId="0" fontId="2" fillId="0" borderId="0" xfId="0" applyFont="1" applyFill="1"/>
    <xf numFmtId="165" fontId="2" fillId="0" borderId="0" xfId="0" applyNumberFormat="1" applyFont="1" applyFill="1"/>
    <xf numFmtId="0" fontId="10" fillId="0" borderId="7" xfId="0" applyFont="1" applyBorder="1" applyAlignment="1">
      <alignment horizontal="center" vertical="center"/>
    </xf>
    <xf numFmtId="44" fontId="10" fillId="0" borderId="13" xfId="0" applyNumberFormat="1" applyFont="1" applyBorder="1" applyAlignment="1"/>
    <xf numFmtId="44" fontId="10" fillId="0" borderId="4" xfId="0" applyNumberFormat="1" applyFont="1" applyBorder="1" applyAlignment="1"/>
    <xf numFmtId="0" fontId="10" fillId="4" borderId="5" xfId="0" applyFont="1" applyFill="1" applyBorder="1" applyAlignment="1">
      <alignment horizontal="justify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0" fillId="4" borderId="16" xfId="0" applyFont="1" applyFill="1" applyBorder="1" applyAlignment="1">
      <alignment horizontal="justify" vertical="center"/>
    </xf>
    <xf numFmtId="0" fontId="10" fillId="0" borderId="6" xfId="0" applyFont="1" applyBorder="1" applyAlignment="1">
      <alignment horizontal="center" vertical="center"/>
    </xf>
    <xf numFmtId="0" fontId="10" fillId="4" borderId="7" xfId="0" applyFont="1" applyFill="1" applyBorder="1" applyAlignment="1">
      <alignment horizontal="justify" vertical="center"/>
    </xf>
    <xf numFmtId="0" fontId="11" fillId="0" borderId="6" xfId="0" applyFont="1" applyBorder="1" applyAlignment="1">
      <alignment horizontal="center" vertical="center"/>
    </xf>
    <xf numFmtId="43" fontId="10" fillId="0" borderId="1" xfId="1" applyFont="1" applyBorder="1" applyAlignment="1" applyProtection="1"/>
    <xf numFmtId="43" fontId="0" fillId="0" borderId="11" xfId="1" applyFont="1" applyBorder="1" applyAlignment="1" applyProtection="1"/>
    <xf numFmtId="43" fontId="10" fillId="0" borderId="1" xfId="1" applyFont="1" applyBorder="1" applyAlignment="1" applyProtection="1">
      <alignment horizontal="center"/>
    </xf>
    <xf numFmtId="43" fontId="0" fillId="0" borderId="2" xfId="1" applyFont="1" applyBorder="1" applyAlignment="1" applyProtection="1">
      <alignment horizontal="center"/>
    </xf>
    <xf numFmtId="0" fontId="8" fillId="2" borderId="0" xfId="0" applyFont="1" applyFill="1" applyAlignment="1" applyProtection="1">
      <alignment horizontal="left" vertical="justify" wrapText="1"/>
    </xf>
    <xf numFmtId="0" fontId="9" fillId="3" borderId="1" xfId="0" applyFont="1" applyFill="1" applyBorder="1" applyAlignment="1">
      <alignment horizontal="justify"/>
    </xf>
    <xf numFmtId="0" fontId="9" fillId="3" borderId="2" xfId="0" applyFont="1" applyFill="1" applyBorder="1" applyAlignment="1">
      <alignment horizontal="justify"/>
    </xf>
    <xf numFmtId="0" fontId="9" fillId="3" borderId="3" xfId="0" applyFont="1" applyFill="1" applyBorder="1" applyAlignment="1">
      <alignment horizontal="justify"/>
    </xf>
    <xf numFmtId="43" fontId="10" fillId="0" borderId="1" xfId="1" applyFont="1" applyFill="1" applyBorder="1" applyAlignment="1" applyProtection="1"/>
    <xf numFmtId="43" fontId="0" fillId="0" borderId="11" xfId="1" applyFont="1" applyFill="1" applyBorder="1" applyAlignment="1" applyProtection="1"/>
    <xf numFmtId="0" fontId="3" fillId="2" borderId="0" xfId="0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horizontal="center" vertical="justify" wrapText="1"/>
    </xf>
    <xf numFmtId="43" fontId="0" fillId="0" borderId="11" xfId="1" applyFont="1" applyBorder="1" applyAlignment="1" applyProtection="1">
      <alignment horizontal="center"/>
    </xf>
    <xf numFmtId="0" fontId="9" fillId="3" borderId="2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0" fillId="0" borderId="0" xfId="0" applyProtection="1"/>
    <xf numFmtId="0" fontId="6" fillId="0" borderId="0" xfId="0" applyFont="1" applyProtection="1"/>
    <xf numFmtId="0" fontId="0" fillId="0" borderId="0" xfId="0" applyProtection="1">
      <protection hidden="1"/>
    </xf>
    <xf numFmtId="0" fontId="3" fillId="2" borderId="0" xfId="0" applyFont="1" applyFill="1" applyAlignment="1" applyProtection="1">
      <alignment horizontal="center" vertical="center" wrapText="1"/>
      <protection hidden="1"/>
    </xf>
    <xf numFmtId="0" fontId="4" fillId="0" borderId="0" xfId="0" applyFont="1" applyProtection="1">
      <protection hidden="1"/>
    </xf>
    <xf numFmtId="0" fontId="5" fillId="2" borderId="0" xfId="0" applyFont="1" applyFill="1" applyAlignment="1" applyProtection="1">
      <alignment horizontal="justify" vertical="justify" wrapText="1"/>
      <protection locked="0" hidden="1"/>
    </xf>
    <xf numFmtId="0" fontId="5" fillId="2" borderId="0" xfId="0" applyFont="1" applyFill="1" applyAlignment="1" applyProtection="1">
      <alignment vertical="justify" wrapText="1"/>
      <protection locked="0" hidden="1"/>
    </xf>
    <xf numFmtId="0" fontId="5" fillId="2" borderId="0" xfId="0" applyFont="1" applyFill="1" applyAlignment="1" applyProtection="1">
      <alignment horizontal="justify" vertical="justify" wrapText="1"/>
      <protection locked="0" hidden="1"/>
    </xf>
    <xf numFmtId="0" fontId="5" fillId="2" borderId="0" xfId="0" applyFont="1" applyFill="1" applyAlignment="1" applyProtection="1">
      <alignment horizontal="center" vertical="justify" wrapText="1"/>
      <protection hidden="1"/>
    </xf>
    <xf numFmtId="0" fontId="5" fillId="2" borderId="0" xfId="0" applyFont="1" applyFill="1" applyAlignment="1" applyProtection="1">
      <alignment horizontal="justify" vertical="center"/>
      <protection hidden="1"/>
    </xf>
    <xf numFmtId="0" fontId="6" fillId="0" borderId="0" xfId="0" applyFont="1" applyProtection="1">
      <protection hidden="1"/>
    </xf>
    <xf numFmtId="0" fontId="7" fillId="2" borderId="0" xfId="0" applyFont="1" applyFill="1" applyAlignment="1" applyProtection="1">
      <alignment vertical="justify" wrapText="1"/>
      <protection hidden="1"/>
    </xf>
    <xf numFmtId="0" fontId="7" fillId="2" borderId="0" xfId="0" applyFont="1" applyFill="1" applyAlignment="1" applyProtection="1">
      <alignment vertical="center" wrapText="1"/>
      <protection hidden="1"/>
    </xf>
    <xf numFmtId="0" fontId="7" fillId="2" borderId="0" xfId="0" applyFont="1" applyFill="1" applyAlignment="1" applyProtection="1">
      <alignment horizontal="justify" vertical="center"/>
      <protection hidden="1"/>
    </xf>
    <xf numFmtId="0" fontId="8" fillId="2" borderId="0" xfId="0" applyFont="1" applyFill="1" applyAlignment="1" applyProtection="1">
      <alignment horizontal="left" vertical="justify" wrapText="1"/>
      <protection hidden="1"/>
    </xf>
    <xf numFmtId="0" fontId="8" fillId="2" borderId="0" xfId="0" applyFont="1" applyFill="1" applyAlignment="1" applyProtection="1">
      <alignment horizontal="left" vertical="justify" wrapText="1"/>
      <protection hidden="1"/>
    </xf>
    <xf numFmtId="0" fontId="7" fillId="2" borderId="0" xfId="0" applyFont="1" applyFill="1" applyAlignment="1" applyProtection="1">
      <alignment horizontal="center" vertical="justify" wrapText="1"/>
      <protection hidden="1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5" borderId="19" xfId="0" applyFill="1" applyBorder="1" applyAlignment="1" applyProtection="1">
      <alignment horizontal="center" vertical="center"/>
      <protection locked="0"/>
    </xf>
    <xf numFmtId="4" fontId="10" fillId="5" borderId="21" xfId="0" applyNumberFormat="1" applyFont="1" applyFill="1" applyBorder="1" applyAlignment="1" applyProtection="1">
      <alignment horizontal="center"/>
      <protection locked="0"/>
    </xf>
    <xf numFmtId="4" fontId="10" fillId="5" borderId="5" xfId="0" applyNumberFormat="1" applyFont="1" applyFill="1" applyBorder="1" applyAlignment="1" applyProtection="1">
      <alignment horizontal="center"/>
      <protection locked="0"/>
    </xf>
    <xf numFmtId="4" fontId="10" fillId="5" borderId="13" xfId="0" applyNumberFormat="1" applyFont="1" applyFill="1" applyBorder="1" applyAlignment="1" applyProtection="1">
      <alignment horizontal="justify"/>
      <protection locked="0"/>
    </xf>
    <xf numFmtId="4" fontId="10" fillId="5" borderId="4" xfId="0" applyNumberFormat="1" applyFont="1" applyFill="1" applyBorder="1" applyAlignment="1" applyProtection="1">
      <alignment horizontal="justify"/>
      <protection locked="0"/>
    </xf>
    <xf numFmtId="0" fontId="9" fillId="3" borderId="8" xfId="0" applyFont="1" applyFill="1" applyBorder="1" applyAlignment="1">
      <alignment horizontal="left"/>
    </xf>
    <xf numFmtId="0" fontId="9" fillId="3" borderId="9" xfId="0" applyFont="1" applyFill="1" applyBorder="1" applyAlignment="1">
      <alignment horizontal="left"/>
    </xf>
    <xf numFmtId="0" fontId="9" fillId="3" borderId="10" xfId="0" applyFont="1" applyFill="1" applyBorder="1" applyAlignment="1">
      <alignment horizontal="left"/>
    </xf>
    <xf numFmtId="4" fontId="10" fillId="5" borderId="22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164" fontId="10" fillId="5" borderId="16" xfId="0" applyNumberFormat="1" applyFont="1" applyFill="1" applyBorder="1" applyAlignment="1" applyProtection="1">
      <alignment horizontal="center"/>
      <protection locked="0"/>
    </xf>
    <xf numFmtId="164" fontId="10" fillId="5" borderId="23" xfId="0" applyNumberFormat="1" applyFont="1" applyFill="1" applyBorder="1" applyAlignment="1" applyProtection="1">
      <alignment horizontal="center"/>
      <protection locked="0"/>
    </xf>
    <xf numFmtId="164" fontId="10" fillId="5" borderId="0" xfId="0" applyNumberFormat="1" applyFont="1" applyFill="1" applyBorder="1" applyAlignment="1" applyProtection="1">
      <alignment horizontal="center"/>
      <protection locked="0"/>
    </xf>
    <xf numFmtId="164" fontId="10" fillId="5" borderId="4" xfId="0" applyNumberFormat="1" applyFont="1" applyFill="1" applyBorder="1" applyAlignment="1" applyProtection="1">
      <alignment horizontal="justify"/>
      <protection locked="0"/>
    </xf>
    <xf numFmtId="164" fontId="10" fillId="5" borderId="14" xfId="0" applyNumberFormat="1" applyFont="1" applyFill="1" applyBorder="1" applyAlignment="1" applyProtection="1">
      <alignment horizontal="center"/>
      <protection locked="0"/>
    </xf>
    <xf numFmtId="164" fontId="10" fillId="5" borderId="15" xfId="0" applyNumberFormat="1" applyFont="1" applyFill="1" applyBorder="1" applyAlignment="1" applyProtection="1">
      <alignment horizontal="center"/>
      <protection locked="0"/>
    </xf>
    <xf numFmtId="164" fontId="10" fillId="5" borderId="4" xfId="0" applyNumberFormat="1" applyFont="1" applyFill="1" applyBorder="1" applyAlignment="1" applyProtection="1">
      <alignment horizont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zoomScale="90" zoomScaleNormal="90" workbookViewId="0">
      <selection activeCell="D23" sqref="D23:D25"/>
    </sheetView>
  </sheetViews>
  <sheetFormatPr baseColWidth="10" defaultRowHeight="12.75"/>
  <cols>
    <col min="2" max="2" width="15" customWidth="1"/>
    <col min="3" max="3" width="12.5" bestFit="1" customWidth="1"/>
    <col min="6" max="6" width="9.125" customWidth="1"/>
    <col min="7" max="7" width="9.5" customWidth="1"/>
    <col min="8" max="8" width="6.75" customWidth="1"/>
  </cols>
  <sheetData>
    <row r="1" spans="1:13" s="68" customForma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3" s="68" customFormat="1" ht="12.75" customHeight="1">
      <c r="A2" s="71" t="s">
        <v>32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0"/>
    </row>
    <row r="3" spans="1:13" s="68" customForma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0"/>
    </row>
    <row r="4" spans="1:13" s="68" customForma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</row>
    <row r="5" spans="1:13" s="68" customFormat="1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</row>
    <row r="6" spans="1:13" s="68" customFormat="1">
      <c r="A6" s="73" t="s">
        <v>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4"/>
    </row>
    <row r="7" spans="1:13" s="68" customFormat="1">
      <c r="A7" s="73" t="s">
        <v>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5"/>
    </row>
    <row r="8" spans="1:13" s="68" customFormat="1">
      <c r="A8" s="76" t="s">
        <v>2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</row>
    <row r="9" spans="1:13" s="68" customForma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4"/>
    </row>
    <row r="10" spans="1:13" s="68" customFormat="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4"/>
    </row>
    <row r="11" spans="1:13" s="68" customFormat="1">
      <c r="A11" s="72" t="s">
        <v>3</v>
      </c>
      <c r="B11" s="72"/>
      <c r="C11" s="72"/>
      <c r="D11" s="72"/>
      <c r="E11" s="72"/>
      <c r="F11" s="72"/>
      <c r="G11" s="72"/>
      <c r="H11" s="72"/>
      <c r="I11" s="72"/>
      <c r="J11" s="72"/>
      <c r="K11" s="77"/>
      <c r="L11" s="77"/>
      <c r="M11" s="77"/>
    </row>
    <row r="12" spans="1:13" s="68" customFormat="1">
      <c r="A12" s="73" t="s">
        <v>4</v>
      </c>
      <c r="B12" s="73"/>
      <c r="C12" s="73"/>
      <c r="D12" s="73"/>
      <c r="E12" s="73"/>
      <c r="F12" s="73"/>
      <c r="G12" s="73"/>
      <c r="H12" s="73"/>
      <c r="I12" s="73"/>
      <c r="J12" s="73"/>
      <c r="K12" s="77"/>
      <c r="L12" s="77"/>
      <c r="M12" s="77"/>
    </row>
    <row r="13" spans="1:13" s="68" customFormat="1">
      <c r="A13" s="72" t="s">
        <v>5</v>
      </c>
      <c r="B13" s="72"/>
      <c r="C13" s="72"/>
      <c r="D13" s="72"/>
      <c r="E13" s="72"/>
      <c r="F13" s="72"/>
      <c r="G13" s="72"/>
      <c r="H13" s="72"/>
      <c r="I13" s="72"/>
      <c r="J13" s="72"/>
      <c r="K13" s="77"/>
      <c r="L13" s="77"/>
      <c r="M13" s="77"/>
    </row>
    <row r="14" spans="1:13" s="69" customFormat="1" ht="12.75" customHeight="1">
      <c r="A14" s="78" t="s">
        <v>6</v>
      </c>
      <c r="B14" s="79"/>
      <c r="C14" s="79"/>
      <c r="D14" s="79"/>
      <c r="E14" s="80"/>
      <c r="F14" s="81"/>
      <c r="G14" s="81"/>
      <c r="H14" s="81"/>
      <c r="I14" s="81"/>
      <c r="J14" s="81"/>
      <c r="K14" s="81"/>
      <c r="L14" s="81"/>
      <c r="M14" s="81"/>
    </row>
    <row r="15" spans="1:13" s="68" customFormat="1" ht="12.75" customHeight="1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</row>
    <row r="16" spans="1:13" s="68" customFormat="1">
      <c r="A16" s="82" t="s">
        <v>23</v>
      </c>
      <c r="B16" s="82"/>
      <c r="C16" s="82"/>
      <c r="D16" s="82"/>
      <c r="E16" s="82"/>
      <c r="F16" s="82"/>
      <c r="G16" s="70"/>
      <c r="H16" s="70"/>
      <c r="I16" s="70"/>
      <c r="J16" s="70"/>
      <c r="K16" s="70"/>
      <c r="L16" s="70"/>
      <c r="M16" s="70"/>
    </row>
    <row r="17" spans="1:13" s="68" customFormat="1">
      <c r="A17" s="83"/>
      <c r="B17" s="83"/>
      <c r="C17" s="83"/>
      <c r="D17" s="83"/>
      <c r="E17" s="83"/>
      <c r="F17" s="83"/>
      <c r="G17" s="70"/>
      <c r="H17" s="70"/>
      <c r="I17" s="70"/>
      <c r="J17" s="70"/>
      <c r="K17" s="70"/>
      <c r="L17" s="70"/>
      <c r="M17" s="70"/>
    </row>
    <row r="18" spans="1:13" s="68" customFormat="1">
      <c r="A18" s="82" t="s">
        <v>7</v>
      </c>
      <c r="B18" s="82"/>
      <c r="C18" s="82"/>
      <c r="D18" s="82"/>
      <c r="E18" s="84"/>
      <c r="F18" s="84"/>
      <c r="G18" s="70"/>
      <c r="H18" s="70"/>
      <c r="I18" s="70"/>
      <c r="J18" s="70"/>
      <c r="K18" s="70"/>
      <c r="L18" s="70"/>
      <c r="M18" s="70"/>
    </row>
    <row r="20" spans="1:13" ht="13.5" thickBot="1"/>
    <row r="21" spans="1:13" ht="15" thickBot="1">
      <c r="A21" s="57" t="s">
        <v>51</v>
      </c>
      <c r="B21" s="58"/>
      <c r="C21" s="59"/>
      <c r="E21" s="57" t="s">
        <v>9</v>
      </c>
      <c r="F21" s="58"/>
      <c r="G21" s="59"/>
    </row>
    <row r="22" spans="1:13" ht="15" thickBot="1">
      <c r="A22" s="11" t="s">
        <v>10</v>
      </c>
      <c r="B22" s="12" t="s">
        <v>11</v>
      </c>
      <c r="C22" s="29" t="s">
        <v>12</v>
      </c>
      <c r="D22" s="30" t="s">
        <v>30</v>
      </c>
      <c r="E22" s="12" t="s">
        <v>10</v>
      </c>
      <c r="F22" s="12" t="s">
        <v>13</v>
      </c>
      <c r="G22" s="48" t="s">
        <v>12</v>
      </c>
      <c r="H22" s="50" t="s">
        <v>31</v>
      </c>
    </row>
    <row r="23" spans="1:13" ht="15" thickBot="1">
      <c r="A23" s="11" t="s">
        <v>14</v>
      </c>
      <c r="B23" s="13"/>
      <c r="C23" s="27"/>
      <c r="D23" s="85"/>
      <c r="E23" s="12" t="s">
        <v>14</v>
      </c>
      <c r="F23" s="51">
        <v>22</v>
      </c>
      <c r="G23" s="51">
        <v>470.6</v>
      </c>
      <c r="H23" s="44">
        <v>6</v>
      </c>
    </row>
    <row r="24" spans="1:13" ht="29.25" thickBot="1">
      <c r="A24" s="11" t="s">
        <v>15</v>
      </c>
      <c r="B24" s="13"/>
      <c r="C24" s="28"/>
      <c r="D24" s="86"/>
      <c r="E24" s="12" t="s">
        <v>15</v>
      </c>
      <c r="F24" s="51">
        <v>20</v>
      </c>
      <c r="G24" s="51">
        <v>1724</v>
      </c>
      <c r="H24" s="44">
        <v>4</v>
      </c>
    </row>
    <row r="25" spans="1:13" ht="15" thickBot="1">
      <c r="A25" s="11" t="s">
        <v>16</v>
      </c>
      <c r="B25" s="13"/>
      <c r="C25" s="27"/>
      <c r="D25" s="87"/>
      <c r="E25" s="12" t="s">
        <v>16</v>
      </c>
      <c r="F25" s="51">
        <v>74</v>
      </c>
      <c r="G25" s="51">
        <v>15392</v>
      </c>
      <c r="H25" s="44">
        <v>6</v>
      </c>
    </row>
    <row r="27" spans="1:13" ht="13.5" thickBot="1"/>
    <row r="28" spans="1:13" s="18" customFormat="1" ht="43.5" thickBot="1">
      <c r="A28" s="15" t="s">
        <v>17</v>
      </c>
      <c r="B28" s="16"/>
      <c r="C28" s="16"/>
      <c r="D28" s="16"/>
      <c r="E28" s="17"/>
    </row>
    <row r="29" spans="1:13" s="18" customFormat="1" ht="15" thickBot="1">
      <c r="A29" s="11" t="s">
        <v>10</v>
      </c>
      <c r="B29" s="19" t="s">
        <v>11</v>
      </c>
      <c r="C29" s="20"/>
      <c r="D29" s="19" t="s">
        <v>12</v>
      </c>
      <c r="E29" s="20" t="s">
        <v>18</v>
      </c>
      <c r="F29" s="25" t="s">
        <v>31</v>
      </c>
    </row>
    <row r="30" spans="1:13" s="18" customFormat="1" ht="15" thickBot="1">
      <c r="A30" s="11" t="s">
        <v>14</v>
      </c>
      <c r="B30" s="60">
        <f>+B23*F23</f>
        <v>0</v>
      </c>
      <c r="C30" s="61"/>
      <c r="D30" s="54">
        <f>+G23*C23</f>
        <v>0</v>
      </c>
      <c r="E30" s="55"/>
      <c r="F30" s="37">
        <f>D23*H23</f>
        <v>0</v>
      </c>
    </row>
    <row r="31" spans="1:13" s="18" customFormat="1" ht="29.25" thickBot="1">
      <c r="A31" s="11" t="s">
        <v>15</v>
      </c>
      <c r="B31" s="52">
        <f>+B24*F24</f>
        <v>0</v>
      </c>
      <c r="C31" s="53"/>
      <c r="D31" s="54">
        <f>+G24*C24</f>
        <v>0</v>
      </c>
      <c r="E31" s="55"/>
      <c r="F31" s="37">
        <f>D23*H24</f>
        <v>0</v>
      </c>
    </row>
    <row r="32" spans="1:13" s="18" customFormat="1" ht="16.5" thickBot="1">
      <c r="A32" s="11" t="s">
        <v>16</v>
      </c>
      <c r="B32" s="52">
        <f>+B25*F25</f>
        <v>0</v>
      </c>
      <c r="C32" s="53"/>
      <c r="D32" s="54">
        <f>+G25*C25</f>
        <v>0</v>
      </c>
      <c r="E32" s="55"/>
      <c r="F32" s="37">
        <f>D23*H25</f>
        <v>0</v>
      </c>
      <c r="G32" s="21"/>
    </row>
    <row r="33" spans="1:7" s="18" customFormat="1" ht="16.5" thickBot="1">
      <c r="A33" s="22" t="s">
        <v>19</v>
      </c>
      <c r="B33" s="52">
        <f>+B30+B31+B32</f>
        <v>0</v>
      </c>
      <c r="C33" s="53"/>
      <c r="D33" s="54">
        <f>D30+D31+D32</f>
        <v>0</v>
      </c>
      <c r="E33" s="55"/>
      <c r="F33" s="38">
        <f>F30+F31+F32</f>
        <v>0</v>
      </c>
      <c r="G33" s="21"/>
    </row>
    <row r="36" spans="1:7">
      <c r="A36" s="23" t="s">
        <v>20</v>
      </c>
      <c r="B36" s="24">
        <f>B33+D33+F33</f>
        <v>0</v>
      </c>
    </row>
  </sheetData>
  <sheetProtection sheet="1" objects="1" scenarios="1" selectLockedCells="1"/>
  <mergeCells count="18">
    <mergeCell ref="A16:F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6"/>
  <sheetViews>
    <sheetView zoomScale="90" zoomScaleNormal="90" workbookViewId="0">
      <selection activeCell="D23" sqref="D23:D25"/>
    </sheetView>
  </sheetViews>
  <sheetFormatPr baseColWidth="10" defaultRowHeight="12.75"/>
  <cols>
    <col min="2" max="2" width="15" customWidth="1"/>
    <col min="3" max="3" width="12.5" bestFit="1" customWidth="1"/>
    <col min="6" max="6" width="9.125" customWidth="1"/>
    <col min="7" max="7" width="9.5" customWidth="1"/>
    <col min="8" max="8" width="6.5" customWidth="1"/>
  </cols>
  <sheetData>
    <row r="2" spans="1:13" ht="12.75" customHeight="1">
      <c r="A2" s="62" t="s">
        <v>45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63" t="s">
        <v>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</row>
    <row r="7" spans="1:13">
      <c r="A7" s="63" t="s">
        <v>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3"/>
    </row>
    <row r="8" spans="1:1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63" t="s">
        <v>4</v>
      </c>
      <c r="B12" s="63"/>
      <c r="C12" s="63"/>
      <c r="D12" s="63"/>
      <c r="E12" s="63"/>
      <c r="F12" s="63"/>
      <c r="G12" s="63"/>
      <c r="H12" s="63"/>
      <c r="I12" s="63"/>
      <c r="J12" s="63"/>
      <c r="K12" s="4"/>
      <c r="L12" s="4"/>
      <c r="M12" s="4"/>
    </row>
    <row r="13" spans="1:13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56" t="s">
        <v>24</v>
      </c>
      <c r="B16" s="56"/>
      <c r="C16" s="56"/>
      <c r="D16" s="56"/>
      <c r="E16" s="56"/>
      <c r="F16" s="56"/>
    </row>
    <row r="17" spans="1:8">
      <c r="A17" s="9"/>
      <c r="B17" s="9"/>
      <c r="C17" s="9"/>
      <c r="D17" s="9"/>
      <c r="E17" s="9"/>
      <c r="F17" s="9"/>
    </row>
    <row r="18" spans="1:8">
      <c r="A18" s="56" t="s">
        <v>7</v>
      </c>
      <c r="B18" s="56"/>
      <c r="C18" s="56"/>
      <c r="D18" s="56"/>
      <c r="E18" s="10"/>
      <c r="F18" s="10"/>
    </row>
    <row r="20" spans="1:8" ht="13.5" thickBot="1"/>
    <row r="21" spans="1:8" ht="15" thickBot="1">
      <c r="A21" s="57" t="s">
        <v>8</v>
      </c>
      <c r="B21" s="58"/>
      <c r="C21" s="59"/>
      <c r="E21" s="57" t="s">
        <v>9</v>
      </c>
      <c r="F21" s="58"/>
      <c r="G21" s="59"/>
    </row>
    <row r="22" spans="1:8" ht="15" thickBot="1">
      <c r="A22" s="11" t="s">
        <v>10</v>
      </c>
      <c r="B22" s="12" t="s">
        <v>11</v>
      </c>
      <c r="C22" s="12" t="s">
        <v>12</v>
      </c>
      <c r="D22" s="26" t="s">
        <v>30</v>
      </c>
      <c r="E22" s="11" t="s">
        <v>10</v>
      </c>
      <c r="F22" s="12" t="s">
        <v>13</v>
      </c>
      <c r="G22" s="48" t="s">
        <v>12</v>
      </c>
      <c r="H22" s="30" t="s">
        <v>31</v>
      </c>
    </row>
    <row r="23" spans="1:8" ht="15" thickBot="1">
      <c r="A23" s="11" t="s">
        <v>33</v>
      </c>
      <c r="B23" s="13"/>
      <c r="C23" s="90"/>
      <c r="D23" s="88"/>
      <c r="E23" s="11" t="s">
        <v>33</v>
      </c>
      <c r="F23" s="36">
        <v>109</v>
      </c>
      <c r="G23" s="49">
        <v>359.8</v>
      </c>
      <c r="H23" s="47">
        <v>2</v>
      </c>
    </row>
    <row r="24" spans="1:8" ht="15" thickBot="1">
      <c r="A24" s="11" t="s">
        <v>34</v>
      </c>
      <c r="B24" s="13"/>
      <c r="C24" s="91"/>
      <c r="D24" s="88"/>
      <c r="E24" s="11" t="s">
        <v>34</v>
      </c>
      <c r="F24" s="36">
        <v>9</v>
      </c>
      <c r="G24" s="49">
        <v>128</v>
      </c>
      <c r="H24" s="47">
        <v>4</v>
      </c>
    </row>
    <row r="25" spans="1:8" ht="15" thickBot="1">
      <c r="A25" s="11" t="s">
        <v>35</v>
      </c>
      <c r="B25" s="13"/>
      <c r="C25" s="91"/>
      <c r="D25" s="89"/>
      <c r="E25" s="11" t="s">
        <v>35</v>
      </c>
      <c r="F25" s="36">
        <v>4</v>
      </c>
      <c r="G25" s="49">
        <v>78.8</v>
      </c>
      <c r="H25" s="47">
        <v>6</v>
      </c>
    </row>
    <row r="27" spans="1:8" ht="13.5" thickBot="1"/>
    <row r="28" spans="1:8" s="18" customFormat="1" ht="43.5" thickBot="1">
      <c r="A28" s="15" t="s">
        <v>17</v>
      </c>
      <c r="B28" s="16"/>
      <c r="C28" s="16"/>
      <c r="D28" s="16"/>
      <c r="E28" s="17"/>
    </row>
    <row r="29" spans="1:8" s="18" customFormat="1" ht="15" thickBot="1">
      <c r="A29" s="11" t="s">
        <v>10</v>
      </c>
      <c r="B29" s="19" t="s">
        <v>11</v>
      </c>
      <c r="C29" s="20"/>
      <c r="D29" s="19" t="s">
        <v>12</v>
      </c>
      <c r="E29" s="20" t="s">
        <v>18</v>
      </c>
      <c r="F29" s="26" t="s">
        <v>31</v>
      </c>
    </row>
    <row r="30" spans="1:8" s="18" customFormat="1" ht="15" thickBot="1">
      <c r="A30" s="11" t="s">
        <v>33</v>
      </c>
      <c r="B30" s="60">
        <f>+B23*F23</f>
        <v>0</v>
      </c>
      <c r="C30" s="61"/>
      <c r="D30" s="54">
        <f>+G23*C23</f>
        <v>0</v>
      </c>
      <c r="E30" s="65"/>
      <c r="F30" s="37">
        <f>D23*H23</f>
        <v>0</v>
      </c>
    </row>
    <row r="31" spans="1:8" s="18" customFormat="1" ht="15" thickBot="1">
      <c r="A31" s="11" t="s">
        <v>34</v>
      </c>
      <c r="B31" s="52">
        <f>+B24*F24</f>
        <v>0</v>
      </c>
      <c r="C31" s="53"/>
      <c r="D31" s="54">
        <f>+G24*C24</f>
        <v>0</v>
      </c>
      <c r="E31" s="65"/>
      <c r="F31" s="37">
        <f>D23*H24</f>
        <v>0</v>
      </c>
    </row>
    <row r="32" spans="1:8" s="18" customFormat="1" ht="16.5" thickBot="1">
      <c r="A32" s="11" t="s">
        <v>35</v>
      </c>
      <c r="B32" s="52">
        <f>+B25*F25</f>
        <v>0</v>
      </c>
      <c r="C32" s="53"/>
      <c r="D32" s="54">
        <f>+G25*C25</f>
        <v>0</v>
      </c>
      <c r="E32" s="65"/>
      <c r="F32" s="37">
        <f>D23*H25</f>
        <v>0</v>
      </c>
      <c r="G32" s="21"/>
    </row>
    <row r="33" spans="1:7" s="18" customFormat="1" ht="16.5" thickBot="1">
      <c r="A33" s="22" t="s">
        <v>19</v>
      </c>
      <c r="B33" s="52">
        <f>+B30+B31+B32</f>
        <v>0</v>
      </c>
      <c r="C33" s="53"/>
      <c r="D33" s="54">
        <f>D30+D31+D32</f>
        <v>0</v>
      </c>
      <c r="E33" s="65"/>
      <c r="F33" s="31">
        <f>F30+F31+F32</f>
        <v>0</v>
      </c>
      <c r="G33" s="21"/>
    </row>
    <row r="36" spans="1:7">
      <c r="A36" s="23" t="s">
        <v>20</v>
      </c>
      <c r="B36" s="24">
        <f>B33+D33+F33</f>
        <v>0</v>
      </c>
    </row>
  </sheetData>
  <sheetProtection sheet="1" objects="1" scenarios="1" selectLockedCells="1"/>
  <mergeCells count="18">
    <mergeCell ref="A16:F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M36"/>
  <sheetViews>
    <sheetView zoomScale="90" zoomScaleNormal="90" workbookViewId="0">
      <selection activeCell="B23" sqref="B23:D25"/>
    </sheetView>
  </sheetViews>
  <sheetFormatPr baseColWidth="10" defaultRowHeight="12.75"/>
  <cols>
    <col min="2" max="2" width="15" customWidth="1"/>
    <col min="3" max="3" width="12.5" bestFit="1" customWidth="1"/>
    <col min="4" max="4" width="11.375" customWidth="1"/>
    <col min="6" max="6" width="8.25" customWidth="1"/>
    <col min="7" max="7" width="9.5" customWidth="1"/>
    <col min="8" max="8" width="6.875" customWidth="1"/>
  </cols>
  <sheetData>
    <row r="2" spans="1:13" ht="12.75" customHeight="1">
      <c r="A2" s="62" t="s">
        <v>46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63" t="s">
        <v>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</row>
    <row r="7" spans="1:13">
      <c r="A7" s="63" t="s">
        <v>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3"/>
    </row>
    <row r="8" spans="1:1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63" t="s">
        <v>4</v>
      </c>
      <c r="B12" s="63"/>
      <c r="C12" s="63"/>
      <c r="D12" s="63"/>
      <c r="E12" s="63"/>
      <c r="F12" s="63"/>
      <c r="G12" s="63"/>
      <c r="H12" s="63"/>
      <c r="I12" s="63"/>
      <c r="J12" s="63"/>
      <c r="K12" s="4"/>
      <c r="L12" s="4"/>
      <c r="M12" s="4"/>
    </row>
    <row r="13" spans="1:13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56" t="s">
        <v>25</v>
      </c>
      <c r="B16" s="56"/>
      <c r="C16" s="56"/>
      <c r="D16" s="56"/>
      <c r="E16" s="56"/>
      <c r="F16" s="56"/>
    </row>
    <row r="17" spans="1:8">
      <c r="A17" s="9"/>
      <c r="B17" s="9"/>
      <c r="C17" s="9"/>
      <c r="D17" s="9"/>
      <c r="E17" s="9"/>
      <c r="F17" s="9"/>
    </row>
    <row r="18" spans="1:8">
      <c r="A18" s="56" t="s">
        <v>7</v>
      </c>
      <c r="B18" s="56"/>
      <c r="C18" s="56"/>
      <c r="D18" s="56"/>
      <c r="E18" s="10"/>
      <c r="F18" s="10"/>
    </row>
    <row r="20" spans="1:8" ht="13.5" thickBot="1"/>
    <row r="21" spans="1:8" ht="15" thickBot="1">
      <c r="A21" s="57" t="s">
        <v>54</v>
      </c>
      <c r="B21" s="58"/>
      <c r="C21" s="59"/>
      <c r="E21" s="57" t="s">
        <v>9</v>
      </c>
      <c r="F21" s="58"/>
      <c r="G21" s="59"/>
    </row>
    <row r="22" spans="1:8" ht="15" thickBot="1">
      <c r="A22" s="11" t="s">
        <v>10</v>
      </c>
      <c r="B22" s="12" t="s">
        <v>11</v>
      </c>
      <c r="C22" s="29" t="s">
        <v>12</v>
      </c>
      <c r="D22" s="30" t="s">
        <v>30</v>
      </c>
      <c r="E22" s="12" t="s">
        <v>10</v>
      </c>
      <c r="F22" s="39" t="s">
        <v>13</v>
      </c>
      <c r="G22" s="48" t="s">
        <v>12</v>
      </c>
      <c r="H22" s="30" t="s">
        <v>31</v>
      </c>
    </row>
    <row r="23" spans="1:8" ht="15" thickBot="1">
      <c r="A23" s="11" t="s">
        <v>36</v>
      </c>
      <c r="B23" s="13"/>
      <c r="C23" s="90"/>
      <c r="D23" s="95"/>
      <c r="E23" s="11" t="s">
        <v>36</v>
      </c>
      <c r="F23" s="36">
        <v>124</v>
      </c>
      <c r="G23" s="49">
        <v>2965</v>
      </c>
      <c r="H23" s="36">
        <v>8</v>
      </c>
    </row>
    <row r="24" spans="1:8" ht="29.25" thickBot="1">
      <c r="A24" s="11" t="s">
        <v>37</v>
      </c>
      <c r="B24" s="13"/>
      <c r="C24" s="91"/>
      <c r="D24" s="88"/>
      <c r="E24" s="11" t="s">
        <v>37</v>
      </c>
      <c r="F24" s="36">
        <v>54</v>
      </c>
      <c r="G24" s="49">
        <v>7197</v>
      </c>
      <c r="H24" s="36">
        <v>8</v>
      </c>
    </row>
    <row r="25" spans="1:8" ht="15" thickBot="1">
      <c r="A25" s="11" t="s">
        <v>38</v>
      </c>
      <c r="B25" s="13"/>
      <c r="C25" s="91"/>
      <c r="D25" s="89"/>
      <c r="E25" s="11" t="s">
        <v>38</v>
      </c>
      <c r="F25" s="36">
        <v>40</v>
      </c>
      <c r="G25" s="49">
        <v>7111</v>
      </c>
      <c r="H25" s="36">
        <v>6</v>
      </c>
    </row>
    <row r="27" spans="1:8" ht="13.5" thickBot="1"/>
    <row r="28" spans="1:8" s="18" customFormat="1" ht="15" thickBot="1">
      <c r="A28" s="92" t="s">
        <v>17</v>
      </c>
      <c r="B28" s="93"/>
      <c r="C28" s="93"/>
      <c r="D28" s="93"/>
      <c r="E28" s="94"/>
    </row>
    <row r="29" spans="1:8" s="18" customFormat="1" ht="15" thickBot="1">
      <c r="A29" s="11" t="s">
        <v>10</v>
      </c>
      <c r="B29" s="19" t="s">
        <v>11</v>
      </c>
      <c r="C29" s="20"/>
      <c r="D29" s="19" t="s">
        <v>12</v>
      </c>
      <c r="E29" s="20" t="s">
        <v>18</v>
      </c>
      <c r="F29" s="26" t="s">
        <v>31</v>
      </c>
    </row>
    <row r="30" spans="1:8" s="18" customFormat="1" ht="15" thickBot="1">
      <c r="A30" s="11" t="s">
        <v>36</v>
      </c>
      <c r="B30" s="60">
        <f>+B23*F23</f>
        <v>0</v>
      </c>
      <c r="C30" s="61"/>
      <c r="D30" s="54">
        <f>+G23*C23</f>
        <v>0</v>
      </c>
      <c r="E30" s="65"/>
      <c r="F30" s="37">
        <f>D23*H23</f>
        <v>0</v>
      </c>
    </row>
    <row r="31" spans="1:8" s="18" customFormat="1" ht="29.25" thickBot="1">
      <c r="A31" s="11" t="s">
        <v>37</v>
      </c>
      <c r="B31" s="52">
        <f>+B24*F24</f>
        <v>0</v>
      </c>
      <c r="C31" s="53"/>
      <c r="D31" s="54">
        <f>+G24*C24</f>
        <v>0</v>
      </c>
      <c r="E31" s="65"/>
      <c r="F31" s="37">
        <f>D23*H24</f>
        <v>0</v>
      </c>
    </row>
    <row r="32" spans="1:8" s="18" customFormat="1" ht="16.5" thickBot="1">
      <c r="A32" s="11" t="s">
        <v>38</v>
      </c>
      <c r="B32" s="52">
        <f>+B25*F25</f>
        <v>0</v>
      </c>
      <c r="C32" s="53"/>
      <c r="D32" s="54">
        <f>+G25*C25</f>
        <v>0</v>
      </c>
      <c r="E32" s="65"/>
      <c r="F32" s="38">
        <f>D23*H25</f>
        <v>0</v>
      </c>
      <c r="G32" s="21"/>
    </row>
    <row r="33" spans="1:7" s="18" customFormat="1" ht="16.5" thickBot="1">
      <c r="A33" s="22" t="s">
        <v>19</v>
      </c>
      <c r="B33" s="52">
        <f>+B30+B31+B32</f>
        <v>0</v>
      </c>
      <c r="C33" s="53"/>
      <c r="D33" s="54">
        <f>D30+D31+D32</f>
        <v>0</v>
      </c>
      <c r="E33" s="65"/>
      <c r="F33" s="38">
        <f>F30+F31+F32</f>
        <v>0</v>
      </c>
      <c r="G33" s="21"/>
    </row>
    <row r="36" spans="1:7">
      <c r="A36" s="23" t="s">
        <v>20</v>
      </c>
      <c r="B36" s="24">
        <f>B33+D33+F33</f>
        <v>0</v>
      </c>
    </row>
  </sheetData>
  <sheetProtection sheet="1" objects="1" scenarios="1" selectLockedCells="1"/>
  <mergeCells count="19">
    <mergeCell ref="A16:F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A28:E28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M36"/>
  <sheetViews>
    <sheetView zoomScale="90" zoomScaleNormal="90" workbookViewId="0">
      <selection activeCell="D23" sqref="D23:D25"/>
    </sheetView>
  </sheetViews>
  <sheetFormatPr baseColWidth="10" defaultRowHeight="12.75"/>
  <cols>
    <col min="2" max="2" width="13.75" customWidth="1"/>
    <col min="6" max="6" width="9.125" customWidth="1"/>
    <col min="8" max="8" width="6.5" bestFit="1" customWidth="1"/>
  </cols>
  <sheetData>
    <row r="2" spans="1:13">
      <c r="A2" s="62" t="s">
        <v>47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3">
      <c r="G4" s="96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63" t="s">
        <v>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</row>
    <row r="7" spans="1:13">
      <c r="A7" s="63" t="s">
        <v>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3"/>
    </row>
    <row r="8" spans="1:1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63" t="s">
        <v>4</v>
      </c>
      <c r="B12" s="63"/>
      <c r="C12" s="63"/>
      <c r="D12" s="63"/>
      <c r="E12" s="63"/>
      <c r="F12" s="63"/>
      <c r="G12" s="63"/>
      <c r="H12" s="63"/>
      <c r="I12" s="63"/>
      <c r="J12" s="63"/>
      <c r="K12" s="4"/>
      <c r="L12" s="4"/>
      <c r="M12" s="4"/>
    </row>
    <row r="13" spans="1:13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6" spans="1:13">
      <c r="A16" s="56" t="s">
        <v>26</v>
      </c>
      <c r="B16" s="56"/>
      <c r="C16" s="56"/>
      <c r="D16" s="56"/>
      <c r="E16" s="56"/>
      <c r="F16" s="56"/>
    </row>
    <row r="17" spans="1:13">
      <c r="A17" s="9"/>
      <c r="B17" s="9"/>
      <c r="C17" s="9"/>
      <c r="D17" s="9"/>
      <c r="E17" s="9"/>
      <c r="F17" s="9"/>
    </row>
    <row r="18" spans="1:13">
      <c r="A18" s="56" t="s">
        <v>7</v>
      </c>
      <c r="B18" s="56"/>
      <c r="C18" s="56"/>
      <c r="D18" s="56"/>
      <c r="E18" s="10"/>
      <c r="F18" s="10"/>
    </row>
    <row r="20" spans="1:13" ht="13.5" thickBot="1"/>
    <row r="21" spans="1:13" ht="15" thickBot="1">
      <c r="A21" s="57" t="s">
        <v>55</v>
      </c>
      <c r="B21" s="58"/>
      <c r="C21" s="59"/>
      <c r="E21" s="57" t="s">
        <v>9</v>
      </c>
      <c r="F21" s="58"/>
      <c r="G21" s="59"/>
    </row>
    <row r="22" spans="1:13" ht="15" thickBot="1">
      <c r="A22" s="11" t="s">
        <v>10</v>
      </c>
      <c r="B22" s="12" t="s">
        <v>11</v>
      </c>
      <c r="C22" s="29" t="s">
        <v>12</v>
      </c>
      <c r="D22" s="30" t="s">
        <v>30</v>
      </c>
      <c r="E22" s="12" t="s">
        <v>10</v>
      </c>
      <c r="F22" s="12" t="s">
        <v>13</v>
      </c>
      <c r="G22" s="29" t="s">
        <v>12</v>
      </c>
      <c r="H22" s="30" t="s">
        <v>31</v>
      </c>
    </row>
    <row r="23" spans="1:13" ht="15" thickBot="1">
      <c r="A23" s="11" t="s">
        <v>39</v>
      </c>
      <c r="B23" s="13"/>
      <c r="C23" s="90"/>
      <c r="D23" s="95"/>
      <c r="E23" s="11" t="s">
        <v>39</v>
      </c>
      <c r="F23" s="45">
        <v>176</v>
      </c>
      <c r="G23" s="46">
        <v>20358</v>
      </c>
      <c r="H23" s="47">
        <v>6</v>
      </c>
    </row>
    <row r="24" spans="1:13" ht="29.25" thickBot="1">
      <c r="A24" s="11" t="s">
        <v>40</v>
      </c>
      <c r="B24" s="13"/>
      <c r="C24" s="91"/>
      <c r="D24" s="88"/>
      <c r="E24" s="11" t="s">
        <v>40</v>
      </c>
      <c r="F24" s="45">
        <v>2</v>
      </c>
      <c r="G24" s="46">
        <v>397</v>
      </c>
      <c r="H24" s="47">
        <v>6</v>
      </c>
    </row>
    <row r="25" spans="1:13" ht="15" thickBot="1">
      <c r="A25" s="11" t="s">
        <v>41</v>
      </c>
      <c r="B25" s="13"/>
      <c r="C25" s="91"/>
      <c r="D25" s="89"/>
      <c r="E25" s="11" t="s">
        <v>41</v>
      </c>
      <c r="F25" s="45">
        <v>123</v>
      </c>
      <c r="G25" s="46">
        <v>32839</v>
      </c>
      <c r="H25" s="47">
        <v>4</v>
      </c>
    </row>
    <row r="27" spans="1:13" ht="13.5" thickBot="1"/>
    <row r="28" spans="1:13" ht="43.5" thickBot="1">
      <c r="A28" s="15" t="s">
        <v>17</v>
      </c>
      <c r="B28" s="16"/>
      <c r="C28" s="16"/>
      <c r="D28" s="16"/>
      <c r="E28" s="17"/>
      <c r="F28" s="18"/>
      <c r="G28" s="18"/>
      <c r="H28" s="18"/>
      <c r="I28" s="18"/>
      <c r="J28" s="18"/>
      <c r="K28" s="18"/>
      <c r="L28" s="18"/>
      <c r="M28" s="18"/>
    </row>
    <row r="29" spans="1:13" ht="15" thickBot="1">
      <c r="A29" s="11" t="s">
        <v>10</v>
      </c>
      <c r="B29" s="19" t="s">
        <v>11</v>
      </c>
      <c r="C29" s="20"/>
      <c r="D29" s="19" t="s">
        <v>12</v>
      </c>
      <c r="E29" s="32" t="s">
        <v>18</v>
      </c>
      <c r="F29" s="25" t="s">
        <v>31</v>
      </c>
      <c r="G29" s="18"/>
      <c r="H29" s="18"/>
      <c r="I29" s="18"/>
      <c r="J29" s="18"/>
      <c r="K29" s="18"/>
      <c r="L29" s="18"/>
      <c r="M29" s="18"/>
    </row>
    <row r="30" spans="1:13" ht="15" thickBot="1">
      <c r="A30" s="11" t="s">
        <v>39</v>
      </c>
      <c r="B30" s="60">
        <f>+B23*F23</f>
        <v>0</v>
      </c>
      <c r="C30" s="61"/>
      <c r="D30" s="54">
        <f>+G23*C23</f>
        <v>0</v>
      </c>
      <c r="E30" s="55"/>
      <c r="F30" s="37">
        <f>D23*H23</f>
        <v>0</v>
      </c>
      <c r="G30" s="18"/>
      <c r="H30" s="18"/>
      <c r="I30" s="18"/>
      <c r="J30" s="18"/>
      <c r="K30" s="18"/>
      <c r="L30" s="18"/>
      <c r="M30" s="18"/>
    </row>
    <row r="31" spans="1:13" ht="29.25" thickBot="1">
      <c r="A31" s="11" t="s">
        <v>40</v>
      </c>
      <c r="B31" s="52">
        <f>+B24*F24</f>
        <v>0</v>
      </c>
      <c r="C31" s="53"/>
      <c r="D31" s="54">
        <f>+G24*C24</f>
        <v>0</v>
      </c>
      <c r="E31" s="55"/>
      <c r="F31" s="37">
        <f>D23*H24</f>
        <v>0</v>
      </c>
      <c r="G31" s="18"/>
      <c r="H31" s="18"/>
      <c r="I31" s="18"/>
      <c r="J31" s="18"/>
      <c r="K31" s="18"/>
      <c r="L31" s="18"/>
      <c r="M31" s="18"/>
    </row>
    <row r="32" spans="1:13" ht="16.5" thickBot="1">
      <c r="A32" s="11" t="s">
        <v>41</v>
      </c>
      <c r="B32" s="52">
        <f>+B25*F25</f>
        <v>0</v>
      </c>
      <c r="C32" s="53"/>
      <c r="D32" s="54">
        <f>+G25*C25</f>
        <v>0</v>
      </c>
      <c r="E32" s="55"/>
      <c r="F32" s="37">
        <f>D23*H25</f>
        <v>0</v>
      </c>
      <c r="G32" s="21"/>
      <c r="H32" s="18"/>
      <c r="I32" s="18"/>
      <c r="J32" s="18"/>
      <c r="K32" s="18"/>
      <c r="L32" s="18"/>
      <c r="M32" s="18"/>
    </row>
    <row r="33" spans="1:13" ht="16.5" thickBot="1">
      <c r="A33" s="22" t="s">
        <v>19</v>
      </c>
      <c r="B33" s="52">
        <f>+B30+B31+B32</f>
        <v>0</v>
      </c>
      <c r="C33" s="53"/>
      <c r="D33" s="54">
        <f>D30+D31+D32</f>
        <v>0</v>
      </c>
      <c r="E33" s="55"/>
      <c r="F33" s="37">
        <f>F30+F31+F32</f>
        <v>0</v>
      </c>
      <c r="G33" s="21"/>
      <c r="H33" s="18"/>
      <c r="I33" s="18"/>
      <c r="J33" s="18"/>
      <c r="K33" s="18"/>
      <c r="L33" s="18"/>
      <c r="M33" s="18"/>
    </row>
    <row r="36" spans="1:13">
      <c r="A36" s="23" t="s">
        <v>20</v>
      </c>
      <c r="B36" s="24">
        <f>B33+D33+F33</f>
        <v>0</v>
      </c>
    </row>
  </sheetData>
  <sheetProtection sheet="1" objects="1" scenarios="1" selectLockedCells="1"/>
  <mergeCells count="18">
    <mergeCell ref="A16:F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M36"/>
  <sheetViews>
    <sheetView zoomScale="90" zoomScaleNormal="90" workbookViewId="0">
      <selection activeCell="H9" sqref="H9"/>
    </sheetView>
  </sheetViews>
  <sheetFormatPr baseColWidth="10" defaultRowHeight="12.75"/>
  <cols>
    <col min="2" max="2" width="13.125" customWidth="1"/>
    <col min="8" max="8" width="7.25" customWidth="1"/>
  </cols>
  <sheetData>
    <row r="2" spans="1:13">
      <c r="A2" s="62" t="s">
        <v>48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63" t="s">
        <v>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</row>
    <row r="7" spans="1:13">
      <c r="A7" s="63" t="s">
        <v>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3"/>
    </row>
    <row r="8" spans="1:1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63" t="s">
        <v>4</v>
      </c>
      <c r="B12" s="63"/>
      <c r="C12" s="63"/>
      <c r="D12" s="63"/>
      <c r="E12" s="63"/>
      <c r="F12" s="63"/>
      <c r="G12" s="63"/>
      <c r="H12" s="63"/>
      <c r="I12" s="63"/>
      <c r="J12" s="63"/>
      <c r="K12" s="4"/>
      <c r="L12" s="4"/>
      <c r="M12" s="4"/>
    </row>
    <row r="13" spans="1:13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6" spans="1:13">
      <c r="A16" s="56" t="s">
        <v>27</v>
      </c>
      <c r="B16" s="56"/>
      <c r="C16" s="56"/>
      <c r="D16" s="56"/>
      <c r="E16" s="56"/>
      <c r="F16" s="56"/>
    </row>
    <row r="17" spans="1:13">
      <c r="A17" s="9"/>
      <c r="B17" s="9"/>
      <c r="C17" s="9"/>
      <c r="D17" s="9"/>
      <c r="E17" s="9"/>
      <c r="F17" s="9"/>
    </row>
    <row r="18" spans="1:13">
      <c r="A18" s="56" t="s">
        <v>7</v>
      </c>
      <c r="B18" s="56"/>
      <c r="C18" s="56"/>
      <c r="D18" s="56"/>
      <c r="E18" s="10"/>
      <c r="F18" s="10"/>
    </row>
    <row r="20" spans="1:13" ht="13.5" thickBot="1"/>
    <row r="21" spans="1:13" ht="15" thickBot="1">
      <c r="A21" s="57" t="s">
        <v>57</v>
      </c>
      <c r="B21" s="58"/>
      <c r="C21" s="59"/>
      <c r="E21" s="57" t="s">
        <v>9</v>
      </c>
      <c r="F21" s="58"/>
      <c r="G21" s="59"/>
    </row>
    <row r="22" spans="1:13" ht="15" thickBot="1">
      <c r="A22" s="11" t="s">
        <v>10</v>
      </c>
      <c r="B22" s="12" t="s">
        <v>11</v>
      </c>
      <c r="C22" s="12" t="s">
        <v>12</v>
      </c>
      <c r="D22" s="25" t="s">
        <v>30</v>
      </c>
      <c r="E22" s="11" t="s">
        <v>10</v>
      </c>
      <c r="F22" s="12" t="s">
        <v>13</v>
      </c>
      <c r="G22" s="12" t="s">
        <v>12</v>
      </c>
      <c r="H22" s="25" t="s">
        <v>31</v>
      </c>
    </row>
    <row r="23" spans="1:13" ht="15" thickBot="1">
      <c r="A23" s="11" t="s">
        <v>42</v>
      </c>
      <c r="B23" s="13"/>
      <c r="C23" s="13"/>
      <c r="D23" s="101"/>
      <c r="E23" s="11" t="s">
        <v>42</v>
      </c>
      <c r="F23" s="42">
        <v>202</v>
      </c>
      <c r="G23" s="42">
        <v>1731.76</v>
      </c>
      <c r="H23" s="43">
        <v>6</v>
      </c>
    </row>
    <row r="24" spans="1:13" ht="29.25" thickBot="1">
      <c r="A24" s="11" t="s">
        <v>43</v>
      </c>
      <c r="B24" s="13"/>
      <c r="C24" s="14"/>
      <c r="D24" s="102"/>
      <c r="E24" s="11" t="s">
        <v>43</v>
      </c>
      <c r="F24" s="42">
        <v>131</v>
      </c>
      <c r="G24" s="42">
        <v>3735.64</v>
      </c>
      <c r="H24" s="42">
        <v>3</v>
      </c>
    </row>
    <row r="25" spans="1:13" ht="15" thickBot="1">
      <c r="A25" s="11" t="s">
        <v>44</v>
      </c>
      <c r="B25" s="13"/>
      <c r="C25" s="13"/>
      <c r="D25" s="103"/>
      <c r="E25" s="11" t="s">
        <v>44</v>
      </c>
      <c r="F25" s="42">
        <v>41</v>
      </c>
      <c r="G25" s="42">
        <v>9111.0499999999993</v>
      </c>
      <c r="H25" s="42">
        <v>11</v>
      </c>
    </row>
    <row r="27" spans="1:13" ht="13.5" thickBot="1"/>
    <row r="28" spans="1:13" ht="43.5" thickBot="1">
      <c r="A28" s="15" t="s">
        <v>17</v>
      </c>
      <c r="B28" s="16"/>
      <c r="C28" s="16"/>
      <c r="D28" s="16"/>
      <c r="E28" s="17"/>
      <c r="F28" s="18"/>
      <c r="G28" s="18"/>
      <c r="H28" s="18"/>
      <c r="I28" s="18"/>
      <c r="J28" s="18"/>
      <c r="K28" s="18"/>
      <c r="L28" s="18"/>
      <c r="M28" s="18"/>
    </row>
    <row r="29" spans="1:13" ht="15" thickBot="1">
      <c r="A29" s="11" t="s">
        <v>10</v>
      </c>
      <c r="B29" s="19" t="s">
        <v>11</v>
      </c>
      <c r="C29" s="20"/>
      <c r="D29" s="19" t="s">
        <v>12</v>
      </c>
      <c r="E29" s="20" t="s">
        <v>18</v>
      </c>
      <c r="F29" s="25" t="s">
        <v>30</v>
      </c>
      <c r="G29" s="18"/>
      <c r="H29" s="18"/>
      <c r="I29" s="18"/>
      <c r="J29" s="18"/>
      <c r="K29" s="18"/>
      <c r="L29" s="18"/>
      <c r="M29" s="18"/>
    </row>
    <row r="30" spans="1:13" ht="15" thickBot="1">
      <c r="A30" s="11" t="s">
        <v>42</v>
      </c>
      <c r="B30" s="60">
        <f>+B23*F23</f>
        <v>0</v>
      </c>
      <c r="C30" s="61"/>
      <c r="D30" s="54">
        <f>+G23*C23</f>
        <v>0</v>
      </c>
      <c r="E30" s="65"/>
      <c r="F30" s="33">
        <f>D23*H23</f>
        <v>0</v>
      </c>
      <c r="G30" s="18"/>
      <c r="H30" s="18"/>
      <c r="I30" s="18"/>
      <c r="J30" s="18"/>
      <c r="K30" s="18"/>
      <c r="L30" s="18"/>
      <c r="M30" s="18"/>
    </row>
    <row r="31" spans="1:13" ht="29.25" thickBot="1">
      <c r="A31" s="11" t="s">
        <v>43</v>
      </c>
      <c r="B31" s="52">
        <f>+B24*F24</f>
        <v>0</v>
      </c>
      <c r="C31" s="53"/>
      <c r="D31" s="54">
        <f>+G24*C24</f>
        <v>0</v>
      </c>
      <c r="E31" s="65"/>
      <c r="F31" s="33">
        <f>D23*H24</f>
        <v>0</v>
      </c>
      <c r="G31" s="18"/>
      <c r="H31" s="18"/>
      <c r="I31" s="18"/>
      <c r="J31" s="18"/>
      <c r="K31" s="18"/>
      <c r="L31" s="18"/>
      <c r="M31" s="18"/>
    </row>
    <row r="32" spans="1:13" ht="16.5" thickBot="1">
      <c r="A32" s="11" t="s">
        <v>44</v>
      </c>
      <c r="B32" s="52">
        <f>+B25*F25</f>
        <v>0</v>
      </c>
      <c r="C32" s="53"/>
      <c r="D32" s="54">
        <f>+G25*C25</f>
        <v>0</v>
      </c>
      <c r="E32" s="65"/>
      <c r="F32" s="33">
        <f>D23*H25</f>
        <v>0</v>
      </c>
      <c r="G32" s="21"/>
      <c r="H32" s="18"/>
      <c r="I32" s="18"/>
      <c r="J32" s="18"/>
      <c r="K32" s="18"/>
      <c r="L32" s="18"/>
      <c r="M32" s="18"/>
    </row>
    <row r="33" spans="1:13" ht="16.5" thickBot="1">
      <c r="A33" s="22" t="s">
        <v>19</v>
      </c>
      <c r="B33" s="52">
        <f>+B30+B31+B32</f>
        <v>0</v>
      </c>
      <c r="C33" s="53"/>
      <c r="D33" s="54">
        <f>D30+D31+D32</f>
        <v>0</v>
      </c>
      <c r="E33" s="65"/>
      <c r="F33" s="33">
        <f>F30+F31+F32</f>
        <v>0</v>
      </c>
      <c r="G33" s="21"/>
      <c r="H33" s="18"/>
      <c r="I33" s="18"/>
      <c r="J33" s="18"/>
      <c r="K33" s="18"/>
      <c r="L33" s="18"/>
      <c r="M33" s="18"/>
    </row>
    <row r="36" spans="1:13">
      <c r="A36" s="34" t="s">
        <v>20</v>
      </c>
      <c r="B36" s="35">
        <f>B33+D33+F33</f>
        <v>0</v>
      </c>
    </row>
  </sheetData>
  <sheetProtection sheet="1" objects="1" scenarios="1" selectLockedCells="1"/>
  <mergeCells count="18">
    <mergeCell ref="A16:F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M36"/>
  <sheetViews>
    <sheetView zoomScale="90" zoomScaleNormal="90" workbookViewId="0">
      <selection activeCell="C24" sqref="C24"/>
    </sheetView>
  </sheetViews>
  <sheetFormatPr baseColWidth="10" defaultRowHeight="12.75"/>
  <cols>
    <col min="2" max="2" width="15" customWidth="1"/>
    <col min="3" max="3" width="12.5" bestFit="1" customWidth="1"/>
    <col min="4" max="4" width="12.25" customWidth="1"/>
    <col min="6" max="6" width="9.125" customWidth="1"/>
    <col min="7" max="7" width="12.375" customWidth="1"/>
    <col min="8" max="8" width="6.75" customWidth="1"/>
  </cols>
  <sheetData>
    <row r="2" spans="1:13" ht="12.75" customHeight="1">
      <c r="A2" s="62" t="s">
        <v>49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63" t="s">
        <v>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</row>
    <row r="7" spans="1:13">
      <c r="A7" s="63" t="s">
        <v>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3"/>
    </row>
    <row r="8" spans="1:1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63" t="s">
        <v>4</v>
      </c>
      <c r="B12" s="63"/>
      <c r="C12" s="63"/>
      <c r="D12" s="63"/>
      <c r="E12" s="63"/>
      <c r="F12" s="63"/>
      <c r="G12" s="63"/>
      <c r="H12" s="63"/>
      <c r="I12" s="63"/>
      <c r="J12" s="63"/>
      <c r="K12" s="4"/>
      <c r="L12" s="4"/>
      <c r="M12" s="4"/>
    </row>
    <row r="13" spans="1:13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56" t="s">
        <v>28</v>
      </c>
      <c r="B16" s="56"/>
      <c r="C16" s="56"/>
      <c r="D16" s="56"/>
      <c r="E16" s="56"/>
      <c r="F16" s="56"/>
    </row>
    <row r="17" spans="1:8">
      <c r="A17" s="9"/>
      <c r="B17" s="9"/>
      <c r="C17" s="9"/>
      <c r="D17" s="9"/>
      <c r="E17" s="9"/>
      <c r="F17" s="9"/>
    </row>
    <row r="18" spans="1:8">
      <c r="A18" s="56" t="s">
        <v>7</v>
      </c>
      <c r="B18" s="56"/>
      <c r="C18" s="56"/>
      <c r="D18" s="56"/>
      <c r="E18" s="10"/>
      <c r="F18" s="10"/>
    </row>
    <row r="20" spans="1:8" ht="13.5" thickBot="1"/>
    <row r="21" spans="1:8" ht="15" thickBot="1">
      <c r="A21" s="57" t="s">
        <v>56</v>
      </c>
      <c r="B21" s="58"/>
      <c r="C21" s="59"/>
      <c r="E21" s="57" t="s">
        <v>9</v>
      </c>
      <c r="F21" s="58"/>
      <c r="G21" s="59"/>
    </row>
    <row r="22" spans="1:8" ht="15" thickBot="1">
      <c r="A22" s="11" t="s">
        <v>10</v>
      </c>
      <c r="B22" s="12" t="s">
        <v>11</v>
      </c>
      <c r="C22" s="29" t="s">
        <v>12</v>
      </c>
      <c r="D22" s="30" t="s">
        <v>30</v>
      </c>
      <c r="E22" s="12" t="s">
        <v>10</v>
      </c>
      <c r="F22" s="12" t="s">
        <v>13</v>
      </c>
      <c r="G22" s="39" t="s">
        <v>12</v>
      </c>
      <c r="H22" s="26" t="s">
        <v>31</v>
      </c>
    </row>
    <row r="23" spans="1:8" ht="15" thickBot="1">
      <c r="A23" s="11" t="s">
        <v>14</v>
      </c>
      <c r="B23" s="13"/>
      <c r="C23" s="90"/>
      <c r="D23" s="98"/>
      <c r="E23" s="12" t="s">
        <v>14</v>
      </c>
      <c r="F23" s="41">
        <v>2</v>
      </c>
      <c r="G23" s="41">
        <v>50</v>
      </c>
      <c r="H23" s="41">
        <v>1</v>
      </c>
    </row>
    <row r="24" spans="1:8" ht="29.25" thickBot="1">
      <c r="A24" s="11" t="s">
        <v>21</v>
      </c>
      <c r="B24" s="13"/>
      <c r="C24" s="100"/>
      <c r="D24" s="99"/>
      <c r="E24" s="12" t="s">
        <v>21</v>
      </c>
      <c r="F24" s="41">
        <v>10</v>
      </c>
      <c r="G24" s="41">
        <v>1810</v>
      </c>
      <c r="H24" s="41">
        <v>2</v>
      </c>
    </row>
    <row r="25" spans="1:8" ht="15" thickBot="1">
      <c r="A25" s="11" t="s">
        <v>22</v>
      </c>
      <c r="B25" s="13"/>
      <c r="C25" s="91"/>
      <c r="D25" s="97"/>
      <c r="E25" s="12" t="s">
        <v>22</v>
      </c>
      <c r="F25" s="41">
        <v>12</v>
      </c>
      <c r="G25" s="41">
        <v>4152</v>
      </c>
      <c r="H25" s="41">
        <v>3</v>
      </c>
    </row>
    <row r="28" spans="1:8" s="18" customFormat="1" ht="15" thickBot="1">
      <c r="A28" s="66" t="s">
        <v>17</v>
      </c>
      <c r="B28" s="67"/>
      <c r="C28" s="67"/>
      <c r="D28" s="67"/>
      <c r="E28" s="67"/>
      <c r="F28" s="67"/>
    </row>
    <row r="29" spans="1:8" s="18" customFormat="1" ht="15" thickBot="1">
      <c r="A29" s="11" t="s">
        <v>10</v>
      </c>
      <c r="B29" s="19" t="s">
        <v>11</v>
      </c>
      <c r="C29" s="20"/>
      <c r="D29" s="19" t="s">
        <v>12</v>
      </c>
      <c r="E29" s="20" t="s">
        <v>18</v>
      </c>
      <c r="F29" s="25" t="s">
        <v>31</v>
      </c>
    </row>
    <row r="30" spans="1:8" s="18" customFormat="1" ht="15" thickBot="1">
      <c r="A30" s="11" t="s">
        <v>14</v>
      </c>
      <c r="B30" s="60">
        <f>+B23*F23</f>
        <v>0</v>
      </c>
      <c r="C30" s="61"/>
      <c r="D30" s="54">
        <f>+G23*C23</f>
        <v>0</v>
      </c>
      <c r="E30" s="65"/>
      <c r="F30" s="37">
        <f>D23*H23</f>
        <v>0</v>
      </c>
    </row>
    <row r="31" spans="1:8" s="18" customFormat="1" ht="29.25" thickBot="1">
      <c r="A31" s="11" t="s">
        <v>21</v>
      </c>
      <c r="B31" s="52">
        <f>+B24*F24</f>
        <v>0</v>
      </c>
      <c r="C31" s="53"/>
      <c r="D31" s="54">
        <f>+G24*C24</f>
        <v>0</v>
      </c>
      <c r="E31" s="65"/>
      <c r="F31" s="37">
        <f>D23*H24</f>
        <v>0</v>
      </c>
    </row>
    <row r="32" spans="1:8" s="18" customFormat="1" ht="16.5" thickBot="1">
      <c r="A32" s="11" t="s">
        <v>22</v>
      </c>
      <c r="B32" s="52">
        <f>+B25*F25</f>
        <v>0</v>
      </c>
      <c r="C32" s="53"/>
      <c r="D32" s="54">
        <f>+G25*C25</f>
        <v>0</v>
      </c>
      <c r="E32" s="65"/>
      <c r="F32" s="37">
        <f>D23*H25</f>
        <v>0</v>
      </c>
      <c r="G32" s="21"/>
    </row>
    <row r="33" spans="1:7" s="18" customFormat="1" ht="16.5" thickBot="1">
      <c r="A33" s="22" t="s">
        <v>19</v>
      </c>
      <c r="B33" s="52">
        <f>+B30+B31+B32</f>
        <v>0</v>
      </c>
      <c r="C33" s="53"/>
      <c r="D33" s="54">
        <f>D30+D31+D32</f>
        <v>0</v>
      </c>
      <c r="E33" s="65"/>
      <c r="F33" s="37">
        <f>F30+F31+F32</f>
        <v>0</v>
      </c>
      <c r="G33" s="21"/>
    </row>
    <row r="36" spans="1:7">
      <c r="A36" s="23" t="s">
        <v>20</v>
      </c>
      <c r="B36" s="24">
        <f>B33+D33+F33</f>
        <v>0</v>
      </c>
    </row>
  </sheetData>
  <sheetProtection sheet="1" objects="1" scenarios="1" selectLockedCells="1"/>
  <mergeCells count="19">
    <mergeCell ref="B30:C30"/>
    <mergeCell ref="D30:E30"/>
    <mergeCell ref="A2:L3"/>
    <mergeCell ref="A6:L6"/>
    <mergeCell ref="A7:L7"/>
    <mergeCell ref="A8:M8"/>
    <mergeCell ref="A12:J12"/>
    <mergeCell ref="A16:F16"/>
    <mergeCell ref="A18:D18"/>
    <mergeCell ref="A21:C21"/>
    <mergeCell ref="E21:G21"/>
    <mergeCell ref="D23:D25"/>
    <mergeCell ref="A28:F28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M36"/>
  <sheetViews>
    <sheetView tabSelected="1" zoomScale="90" zoomScaleNormal="90" workbookViewId="0">
      <selection activeCell="C23" sqref="C23"/>
    </sheetView>
  </sheetViews>
  <sheetFormatPr baseColWidth="10" defaultRowHeight="12.75"/>
  <cols>
    <col min="2" max="2" width="15" customWidth="1"/>
    <col min="3" max="3" width="12.5" bestFit="1" customWidth="1"/>
    <col min="6" max="6" width="9.125" customWidth="1"/>
    <col min="7" max="7" width="9.5" customWidth="1"/>
    <col min="8" max="8" width="6.625" customWidth="1"/>
  </cols>
  <sheetData>
    <row r="2" spans="1:13" ht="12.75" customHeight="1">
      <c r="A2" s="62" t="s">
        <v>50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63" t="s">
        <v>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</row>
    <row r="7" spans="1:13">
      <c r="A7" s="63" t="s">
        <v>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3"/>
    </row>
    <row r="8" spans="1:1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63" t="s">
        <v>4</v>
      </c>
      <c r="B12" s="63"/>
      <c r="C12" s="63"/>
      <c r="D12" s="63"/>
      <c r="E12" s="63"/>
      <c r="F12" s="63"/>
      <c r="G12" s="63"/>
      <c r="H12" s="63"/>
      <c r="I12" s="63"/>
      <c r="J12" s="63"/>
      <c r="K12" s="4"/>
      <c r="L12" s="4"/>
      <c r="M12" s="4"/>
    </row>
    <row r="13" spans="1:13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56" t="s">
        <v>29</v>
      </c>
      <c r="B16" s="56"/>
      <c r="C16" s="56"/>
      <c r="D16" s="56"/>
      <c r="E16" s="56"/>
      <c r="F16" s="56"/>
    </row>
    <row r="17" spans="1:8">
      <c r="A17" s="9"/>
      <c r="B17" s="9"/>
      <c r="C17" s="9"/>
      <c r="D17" s="9"/>
      <c r="E17" s="9"/>
      <c r="F17" s="9"/>
    </row>
    <row r="18" spans="1:8">
      <c r="A18" s="56" t="s">
        <v>7</v>
      </c>
      <c r="B18" s="56"/>
      <c r="C18" s="56"/>
      <c r="D18" s="56"/>
      <c r="E18" s="10"/>
      <c r="F18" s="10"/>
    </row>
    <row r="20" spans="1:8" ht="13.5" thickBot="1"/>
    <row r="21" spans="1:8" ht="15" thickBot="1">
      <c r="A21" s="57" t="s">
        <v>58</v>
      </c>
      <c r="B21" s="58"/>
      <c r="C21" s="59"/>
      <c r="E21" s="57" t="s">
        <v>9</v>
      </c>
      <c r="F21" s="58"/>
      <c r="G21" s="59"/>
    </row>
    <row r="22" spans="1:8" ht="15" thickBot="1">
      <c r="A22" s="11" t="s">
        <v>10</v>
      </c>
      <c r="B22" s="12" t="s">
        <v>11</v>
      </c>
      <c r="C22" s="12" t="s">
        <v>12</v>
      </c>
      <c r="D22" s="25" t="s">
        <v>30</v>
      </c>
      <c r="E22" s="11" t="s">
        <v>10</v>
      </c>
      <c r="F22" s="12" t="s">
        <v>13</v>
      </c>
      <c r="G22" s="39" t="s">
        <v>12</v>
      </c>
      <c r="H22" s="26" t="s">
        <v>31</v>
      </c>
    </row>
    <row r="23" spans="1:8" ht="15" thickBot="1">
      <c r="A23" s="11" t="s">
        <v>14</v>
      </c>
      <c r="B23" s="13"/>
      <c r="C23" s="13"/>
      <c r="D23" s="101"/>
      <c r="E23" s="11" t="s">
        <v>14</v>
      </c>
      <c r="F23" s="40">
        <v>83</v>
      </c>
      <c r="G23" s="40">
        <v>3430</v>
      </c>
      <c r="H23" s="40">
        <v>4</v>
      </c>
    </row>
    <row r="24" spans="1:8" ht="29.25" thickBot="1">
      <c r="A24" s="11" t="s">
        <v>52</v>
      </c>
      <c r="B24" s="13"/>
      <c r="C24" s="14"/>
      <c r="D24" s="102"/>
      <c r="E24" s="11" t="s">
        <v>52</v>
      </c>
      <c r="F24" s="40">
        <v>12</v>
      </c>
      <c r="G24" s="40">
        <v>2165</v>
      </c>
      <c r="H24" s="40">
        <v>6</v>
      </c>
    </row>
    <row r="25" spans="1:8" ht="15" thickBot="1">
      <c r="A25" s="11" t="s">
        <v>53</v>
      </c>
      <c r="B25" s="13"/>
      <c r="C25" s="13"/>
      <c r="D25" s="103"/>
      <c r="E25" s="11" t="s">
        <v>53</v>
      </c>
      <c r="F25" s="40">
        <v>37</v>
      </c>
      <c r="G25" s="40">
        <v>7982</v>
      </c>
      <c r="H25" s="40">
        <v>6</v>
      </c>
    </row>
    <row r="28" spans="1:8" s="18" customFormat="1" ht="15" thickBot="1">
      <c r="A28" s="66" t="s">
        <v>17</v>
      </c>
      <c r="B28" s="67"/>
      <c r="C28" s="67"/>
      <c r="D28" s="67"/>
      <c r="E28" s="67"/>
      <c r="F28" s="67"/>
    </row>
    <row r="29" spans="1:8" s="18" customFormat="1" ht="15" thickBot="1">
      <c r="A29" s="11" t="s">
        <v>10</v>
      </c>
      <c r="B29" s="19" t="s">
        <v>11</v>
      </c>
      <c r="C29" s="20"/>
      <c r="D29" s="19" t="s">
        <v>12</v>
      </c>
      <c r="E29" s="20" t="s">
        <v>18</v>
      </c>
      <c r="F29" s="25" t="s">
        <v>31</v>
      </c>
    </row>
    <row r="30" spans="1:8" s="18" customFormat="1" ht="15" thickBot="1">
      <c r="A30" s="11" t="s">
        <v>14</v>
      </c>
      <c r="B30" s="60">
        <f>+B23*F23</f>
        <v>0</v>
      </c>
      <c r="C30" s="61"/>
      <c r="D30" s="54">
        <f>+G23*C23</f>
        <v>0</v>
      </c>
      <c r="E30" s="65"/>
      <c r="F30" s="37">
        <f>D23*H23</f>
        <v>0</v>
      </c>
    </row>
    <row r="31" spans="1:8" s="18" customFormat="1" ht="29.25" thickBot="1">
      <c r="A31" s="11" t="s">
        <v>52</v>
      </c>
      <c r="B31" s="52">
        <f>+B24*F24</f>
        <v>0</v>
      </c>
      <c r="C31" s="53"/>
      <c r="D31" s="54">
        <f>+G24*C24</f>
        <v>0</v>
      </c>
      <c r="E31" s="65"/>
      <c r="F31" s="37">
        <f>D23*H24</f>
        <v>0</v>
      </c>
    </row>
    <row r="32" spans="1:8" s="18" customFormat="1" ht="16.5" thickBot="1">
      <c r="A32" s="11" t="s">
        <v>53</v>
      </c>
      <c r="B32" s="52">
        <f>+B25*F25</f>
        <v>0</v>
      </c>
      <c r="C32" s="53"/>
      <c r="D32" s="54">
        <f>+G25*C25</f>
        <v>0</v>
      </c>
      <c r="E32" s="65"/>
      <c r="F32" s="37">
        <f>D23*H25</f>
        <v>0</v>
      </c>
      <c r="G32" s="21"/>
    </row>
    <row r="33" spans="1:7" s="18" customFormat="1" ht="16.5" thickBot="1">
      <c r="A33" s="22" t="s">
        <v>19</v>
      </c>
      <c r="B33" s="52">
        <f>+B30+B31+B32</f>
        <v>0</v>
      </c>
      <c r="C33" s="53"/>
      <c r="D33" s="54">
        <f>D30+D31+D32</f>
        <v>0</v>
      </c>
      <c r="E33" s="65"/>
      <c r="F33" s="37">
        <f>F30+F31+F32</f>
        <v>0</v>
      </c>
      <c r="G33" s="21"/>
    </row>
    <row r="36" spans="1:7">
      <c r="A36" s="23" t="s">
        <v>20</v>
      </c>
      <c r="B36" s="24">
        <f>B33+D33+F33</f>
        <v>0</v>
      </c>
    </row>
  </sheetData>
  <sheetProtection sheet="1" objects="1" scenarios="1" selectLockedCells="1"/>
  <mergeCells count="19">
    <mergeCell ref="B30:C30"/>
    <mergeCell ref="D30:E30"/>
    <mergeCell ref="A2:L3"/>
    <mergeCell ref="A6:L6"/>
    <mergeCell ref="A7:L7"/>
    <mergeCell ref="A8:M8"/>
    <mergeCell ref="A12:J12"/>
    <mergeCell ref="A16:F16"/>
    <mergeCell ref="A18:D18"/>
    <mergeCell ref="A21:C21"/>
    <mergeCell ref="E21:G21"/>
    <mergeCell ref="D23:D25"/>
    <mergeCell ref="A28:F28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D55WCX7TAH37-151-7378</_dlc_DocId>
    <_dlc_DocIdUrl xmlns="92d84fca-0ec9-4bd1-bf0f-9cd618bc4a3d">
      <Url>http://proyectosmm.mutuamontanesa.local/comprasmm/_layouts/DocIdRedir.aspx?ID=D55WCX7TAH37-151-7378</Url>
      <Description>D55WCX7TAH37-151-7378</Description>
    </_dlc_DocIdUrl>
  </documentManagement>
</p:properties>
</file>

<file path=customXml/itemProps1.xml><?xml version="1.0" encoding="utf-8"?>
<ds:datastoreItem xmlns:ds="http://schemas.openxmlformats.org/officeDocument/2006/customXml" ds:itemID="{0B5F56EA-F839-46DE-BF49-4F0FBB0E2BEF}"/>
</file>

<file path=customXml/itemProps2.xml><?xml version="1.0" encoding="utf-8"?>
<ds:datastoreItem xmlns:ds="http://schemas.openxmlformats.org/officeDocument/2006/customXml" ds:itemID="{6F532001-362E-4400-9DDD-6E9795B6F14A}"/>
</file>

<file path=customXml/itemProps3.xml><?xml version="1.0" encoding="utf-8"?>
<ds:datastoreItem xmlns:ds="http://schemas.openxmlformats.org/officeDocument/2006/customXml" ds:itemID="{8846613F-0AA1-4128-9848-F1DF153D884C}"/>
</file>

<file path=customXml/itemProps4.xml><?xml version="1.0" encoding="utf-8"?>
<ds:datastoreItem xmlns:ds="http://schemas.openxmlformats.org/officeDocument/2006/customXml" ds:itemID="{7095DBFE-2FEC-444D-9326-2DCECB8F4D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 MIRANDA DE EBRO</vt:lpstr>
      <vt:lpstr>LOTE 2 LEON</vt:lpstr>
      <vt:lpstr>LOTE 3 PALENCIA</vt:lpstr>
      <vt:lpstr>LOTE 4 VALLADOLID</vt:lpstr>
      <vt:lpstr>LOTE 5 SALAMANCA</vt:lpstr>
      <vt:lpstr>LOTE 6 BURGOS</vt:lpstr>
      <vt:lpstr>LOTE 7 AVILA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MM</dc:creator>
  <cp:lastModifiedBy>MM</cp:lastModifiedBy>
  <dcterms:created xsi:type="dcterms:W3CDTF">2022-05-26T11:35:07Z</dcterms:created>
  <dcterms:modified xsi:type="dcterms:W3CDTF">2022-06-13T08:48:27Z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855e2592-22f7-40c5-9586-33a8fcfe3a24</vt:lpwstr>
  </property>
</Properties>
</file>