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35" windowWidth="18060" windowHeight="11385" tabRatio="924" firstSheet="1" activeTab="1"/>
  </bookViews>
  <sheets>
    <sheet name="T. BCN ACTIVA MUTUA T. NO SANIT" sheetId="19" r:id="rId1"/>
    <sheet name="LOTE 1. TRANS SANI BARCELONA" sheetId="20" r:id="rId2"/>
    <sheet name="LOTE 2. TRANS NO SANI BARCELONA" sheetId="9" r:id="rId3"/>
    <sheet name="LOTE 3. OLOT" sheetId="10" r:id="rId4"/>
    <sheet name="LOTE 4. GIRONA" sheetId="11" r:id="rId5"/>
  </sheets>
  <definedNames>
    <definedName name="_xlnm.Print_Area" localSheetId="1">'LOTE 1. TRANS SANI BARCELONA'!$A$18:$G$43</definedName>
  </definedNames>
  <calcPr calcId="125725"/>
</workbook>
</file>

<file path=xl/calcChain.xml><?xml version="1.0" encoding="utf-8"?>
<calcChain xmlns="http://schemas.openxmlformats.org/spreadsheetml/2006/main">
  <c r="G39" i="20"/>
  <c r="E39"/>
  <c r="C39"/>
  <c r="B39"/>
  <c r="G38"/>
  <c r="E38"/>
  <c r="C38"/>
  <c r="B38"/>
  <c r="E37"/>
  <c r="B37"/>
  <c r="G40" l="1"/>
  <c r="B40"/>
  <c r="E40"/>
  <c r="C40"/>
  <c r="B43" l="1"/>
  <c r="F33" i="11" l="1"/>
  <c r="F32"/>
  <c r="D32"/>
  <c r="B32"/>
  <c r="F31"/>
  <c r="D31"/>
  <c r="B31"/>
  <c r="F30"/>
  <c r="D30"/>
  <c r="B30"/>
  <c r="F32" i="10"/>
  <c r="D32"/>
  <c r="B32"/>
  <c r="F31"/>
  <c r="D31"/>
  <c r="B31"/>
  <c r="F30"/>
  <c r="D30"/>
  <c r="B30"/>
  <c r="F32" i="9"/>
  <c r="D32"/>
  <c r="B32"/>
  <c r="F31"/>
  <c r="D31"/>
  <c r="B31"/>
  <c r="F30"/>
  <c r="D30"/>
  <c r="B30"/>
  <c r="F33" i="10" l="1"/>
  <c r="D33" i="9"/>
  <c r="B33"/>
  <c r="D33" i="11"/>
  <c r="B33"/>
  <c r="D33" i="10"/>
  <c r="B33"/>
  <c r="F33" i="9"/>
  <c r="B36" l="1"/>
  <c r="B36" i="11"/>
  <c r="B36" i="10"/>
</calcChain>
</file>

<file path=xl/sharedStrings.xml><?xml version="1.0" encoding="utf-8"?>
<sst xmlns="http://schemas.openxmlformats.org/spreadsheetml/2006/main" count="191" uniqueCount="55">
  <si>
    <t xml:space="preserve">El abajo firmante, actuando en su nombre propio y en el de la Empresa……………………….., con domicilio e ……., c/………nº…., y con CIF……………, </t>
  </si>
  <si>
    <t>en su calidad de…………………………….</t>
  </si>
  <si>
    <t>EXPONE:</t>
  </si>
  <si>
    <t xml:space="preserve">Que vistas las condiciones del Pliego de Clausulas Adminsitrativas y Pliego de Prescripciones Técnicas que rigen </t>
  </si>
  <si>
    <t>la licitación del servicio de transporte sanitario y no sanitario de Mutua Montañesa, Mutua Colaboradora con la Seguridad Social n7</t>
  </si>
  <si>
    <t xml:space="preserve">(Las tarifas de salida, volumenes estimados y presupuesto estimado con dichas tarifas son las que aparecen en el Anexo I del PCAP) </t>
  </si>
  <si>
    <t>OFERTA DEL LICITADOR</t>
  </si>
  <si>
    <t>LOTE 2 TARIFAS OFERTADAS TRANSPORTE NO SANITARIO</t>
  </si>
  <si>
    <t>VOLUMENES TRANSPORTE NO SANITARIO</t>
  </si>
  <si>
    <t>TRAMO</t>
  </si>
  <si>
    <t>FIJO</t>
  </si>
  <si>
    <t>KILOMETROS</t>
  </si>
  <si>
    <t>TRAYECTOS</t>
  </si>
  <si>
    <t>PRESUPUESTO TRANSPORTE NO SANITARIO</t>
  </si>
  <si>
    <t>€.-</t>
  </si>
  <si>
    <t xml:space="preserve">TOTAL     </t>
  </si>
  <si>
    <t>TOTAL</t>
  </si>
  <si>
    <t>HORA ESPERA</t>
  </si>
  <si>
    <t>ESPERA</t>
  </si>
  <si>
    <t>&lt;= 150 Km</t>
  </si>
  <si>
    <t>&gt;150Km y =&lt;300Km</t>
  </si>
  <si>
    <t xml:space="preserve">&gt;300Km </t>
  </si>
  <si>
    <t>B</t>
  </si>
  <si>
    <t>A1</t>
  </si>
  <si>
    <t>TRANSPORTE EN MEDIOS ORDINARIOS EN EL MUNICIPIO DE BARCELONA</t>
  </si>
  <si>
    <t>LOTE 3 BARCELONA</t>
  </si>
  <si>
    <t>URBANO</t>
  </si>
  <si>
    <t>INTERURBANO</t>
  </si>
  <si>
    <t>Precio Unitario del Servicio (€)</t>
  </si>
  <si>
    <t>Concepto Servicio</t>
  </si>
  <si>
    <t>Diurno</t>
  </si>
  <si>
    <t>Nocturno/Festivo</t>
  </si>
  <si>
    <t>Sin Iva</t>
  </si>
  <si>
    <t>Con Iva</t>
  </si>
  <si>
    <t>Km recorrido o fraccion</t>
  </si>
  <si>
    <t>Bajada de bandera</t>
  </si>
  <si>
    <t>Precio hora de espera</t>
  </si>
  <si>
    <t>&lt;= 10 Km</t>
  </si>
  <si>
    <t>&gt;10Km y =&lt;25Km</t>
  </si>
  <si>
    <t xml:space="preserve">&gt;25Km </t>
  </si>
  <si>
    <t>TARIFAS DE  TRANSPORTE SANITARIO</t>
  </si>
  <si>
    <t>FIJO (€)</t>
  </si>
  <si>
    <t>KILOMETRAJE (€)</t>
  </si>
  <si>
    <t>VOLUMENES ESTIMADOS TRANSPORTE SANITARIO</t>
  </si>
  <si>
    <t>PRESUPUESTO TRANSPORTE SANITARIO OFERTADO</t>
  </si>
  <si>
    <t>&gt; 10 Km y =&lt;25Km</t>
  </si>
  <si>
    <t>LOTE 1 TRANSPORTE SANITARIO PROVINCIA DE BARCELONA</t>
  </si>
  <si>
    <t>LOTE 2. TRANSPORTE NO SANITARIO PROVINCIA DE BARCELONA</t>
  </si>
  <si>
    <t>ANEXO OFERTA ECONÓMICA LOTE 2, TTRANSPORTE NO SANITARIO PROVINCIA DE BARCELONA</t>
  </si>
  <si>
    <t>ANEXO OFERTA ECONÓMICA LOTE 1. TRANSPORTE SANITARIO PROVINCIA DE BARCELONA</t>
  </si>
  <si>
    <t xml:space="preserve">ANEXO OFERTA ECONÓMICA LOTE 3. TRANSPORTE NO SANITARIO Comarca de La Garrotxa, Comarca de El Ripollès y Comarca de El Pla De L’estany </t>
  </si>
  <si>
    <t xml:space="preserve">LOTE 3. TRANSPORTE NO SANITARIO Comarca de La Garrotxa, Comarca de El Ripollès y Comarca de El Pla De L’estany </t>
  </si>
  <si>
    <t>ANEXO OFERTA ECONÓMICA LOTE 4. TRANSPORTE NO SANITARIO PROVINCIA DE GIRONA Excepto Comarca de La Garrotxa, Comarca de El Ripollès y Comarca de El Pla De L’estany</t>
  </si>
  <si>
    <t>LOTE 4. TRANSPORTE NO SANITARIO PROVINCIA DE GIRONA Excepto Comarca de La Garrotxa, Comarca de El Ripollès y Comarca de El Pla De L’estany</t>
  </si>
  <si>
    <t>expediente 2022-002-017, se compromete a su ejecución conforme los pliegos que rigen la misma, presentándose al siguiente lote:</t>
  </si>
</sst>
</file>

<file path=xl/styles.xml><?xml version="1.0" encoding="utf-8"?>
<styleSheet xmlns="http://schemas.openxmlformats.org/spreadsheetml/2006/main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</numFmts>
  <fonts count="19">
    <font>
      <sz val="10"/>
      <color theme="1"/>
      <name val="Verdana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9"/>
      <color rgb="FF92D050"/>
      <name val="Verdana"/>
      <family val="2"/>
    </font>
    <font>
      <sz val="10"/>
      <name val="Verdana"/>
      <family val="2"/>
    </font>
    <font>
      <sz val="9"/>
      <name val="Verdana"/>
      <family val="2"/>
    </font>
    <font>
      <sz val="9"/>
      <color theme="1"/>
      <name val="Verdana"/>
      <family val="2"/>
    </font>
    <font>
      <sz val="9"/>
      <color theme="4" tint="-0.499984740745262"/>
      <name val="Verdana"/>
      <family val="2"/>
    </font>
    <font>
      <b/>
      <sz val="9"/>
      <color theme="4" tint="-0.499984740745262"/>
      <name val="Verdana"/>
      <family val="2"/>
    </font>
    <font>
      <b/>
      <sz val="8"/>
      <color theme="1"/>
      <name val="Ubuntu"/>
      <family val="2"/>
    </font>
    <font>
      <sz val="8"/>
      <color theme="1"/>
      <name val="Ubuntu"/>
      <family val="2"/>
    </font>
    <font>
      <sz val="11"/>
      <color theme="1"/>
      <name val="Verdana"/>
      <family val="2"/>
    </font>
    <font>
      <sz val="11"/>
      <color theme="1"/>
      <name val="Calibri"/>
      <family val="2"/>
      <scheme val="minor"/>
    </font>
    <font>
      <sz val="10"/>
      <color theme="4" tint="-0.499984740745262"/>
      <name val="Verdana"/>
      <family val="2"/>
    </font>
    <font>
      <sz val="11"/>
      <color theme="0"/>
      <name val="Calibri"/>
      <family val="2"/>
      <scheme val="minor"/>
    </font>
    <font>
      <sz val="9"/>
      <color theme="1"/>
      <name val="Ubuntu"/>
      <family val="2"/>
    </font>
    <font>
      <sz val="9"/>
      <color rgb="FF000000"/>
      <name val="Ubuntu"/>
      <family val="2"/>
    </font>
    <font>
      <sz val="8"/>
      <color rgb="FF000000"/>
      <name val="Ubuntu"/>
      <family val="2"/>
    </font>
    <font>
      <sz val="8"/>
      <color rgb="FF00000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0" fontId="12" fillId="0" borderId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4" fillId="6" borderId="0" applyNumberFormat="0" applyBorder="0" applyAlignment="0" applyProtection="0"/>
    <xf numFmtId="9" fontId="1" fillId="0" borderId="0" applyFont="0" applyFill="0" applyBorder="0" applyAlignment="0" applyProtection="0"/>
  </cellStyleXfs>
  <cellXfs count="117">
    <xf numFmtId="0" fontId="0" fillId="0" borderId="0" xfId="0"/>
    <xf numFmtId="0" fontId="4" fillId="0" borderId="0" xfId="0" applyFont="1"/>
    <xf numFmtId="0" fontId="5" fillId="2" borderId="0" xfId="0" applyFont="1" applyFill="1" applyAlignment="1" applyProtection="1">
      <alignment vertical="justify" wrapText="1"/>
      <protection locked="0"/>
    </xf>
    <xf numFmtId="0" fontId="5" fillId="2" borderId="0" xfId="0" applyFont="1" applyFill="1" applyAlignment="1" applyProtection="1">
      <alignment horizontal="justify" vertical="justify" wrapText="1"/>
      <protection locked="0"/>
    </xf>
    <xf numFmtId="0" fontId="5" fillId="2" borderId="0" xfId="0" applyFont="1" applyFill="1" applyAlignment="1" applyProtection="1">
      <alignment horizontal="justify" vertical="center"/>
    </xf>
    <xf numFmtId="0" fontId="6" fillId="0" borderId="0" xfId="0" applyFont="1"/>
    <xf numFmtId="0" fontId="7" fillId="2" borderId="0" xfId="0" applyFont="1" applyFill="1" applyAlignment="1" applyProtection="1">
      <alignment vertical="justify" wrapText="1"/>
    </xf>
    <xf numFmtId="0" fontId="7" fillId="2" borderId="0" xfId="0" applyFont="1" applyFill="1" applyAlignment="1" applyProtection="1">
      <alignment vertical="center" wrapText="1"/>
    </xf>
    <xf numFmtId="0" fontId="7" fillId="2" borderId="0" xfId="0" applyFont="1" applyFill="1" applyAlignment="1" applyProtection="1">
      <alignment horizontal="justify" vertical="center"/>
    </xf>
    <xf numFmtId="0" fontId="8" fillId="2" borderId="0" xfId="0" applyFont="1" applyFill="1" applyAlignment="1" applyProtection="1">
      <alignment horizontal="left" vertical="justify" wrapText="1"/>
    </xf>
    <xf numFmtId="0" fontId="7" fillId="2" borderId="0" xfId="0" applyFont="1" applyFill="1" applyAlignment="1" applyProtection="1">
      <alignment horizontal="center" vertical="justify" wrapText="1"/>
    </xf>
    <xf numFmtId="0" fontId="10" fillId="4" borderId="4" xfId="0" applyFont="1" applyFill="1" applyBorder="1" applyAlignment="1">
      <alignment horizontal="justify"/>
    </xf>
    <xf numFmtId="0" fontId="10" fillId="4" borderId="5" xfId="0" applyFont="1" applyFill="1" applyBorder="1" applyAlignment="1">
      <alignment horizontal="justify"/>
    </xf>
    <xf numFmtId="4" fontId="10" fillId="5" borderId="5" xfId="0" applyNumberFormat="1" applyFont="1" applyFill="1" applyBorder="1" applyAlignment="1" applyProtection="1">
      <alignment horizontal="justify"/>
      <protection locked="0"/>
    </xf>
    <xf numFmtId="0" fontId="9" fillId="3" borderId="8" xfId="0" applyFont="1" applyFill="1" applyBorder="1" applyAlignment="1">
      <alignment horizontal="justify"/>
    </xf>
    <xf numFmtId="0" fontId="9" fillId="3" borderId="9" xfId="0" applyFont="1" applyFill="1" applyBorder="1" applyAlignment="1">
      <alignment horizontal="justify"/>
    </xf>
    <xf numFmtId="0" fontId="9" fillId="3" borderId="10" xfId="0" applyFont="1" applyFill="1" applyBorder="1" applyAlignment="1">
      <alignment horizontal="justify"/>
    </xf>
    <xf numFmtId="0" fontId="0" fillId="0" borderId="0" xfId="0" applyAlignment="1"/>
    <xf numFmtId="0" fontId="10" fillId="4" borderId="1" xfId="0" applyFont="1" applyFill="1" applyBorder="1" applyAlignment="1">
      <alignment horizontal="justify"/>
    </xf>
    <xf numFmtId="0" fontId="10" fillId="4" borderId="11" xfId="0" applyFont="1" applyFill="1" applyBorder="1" applyAlignment="1">
      <alignment horizontal="justify"/>
    </xf>
    <xf numFmtId="0" fontId="11" fillId="0" borderId="0" xfId="0" applyFont="1" applyAlignment="1"/>
    <xf numFmtId="0" fontId="9" fillId="4" borderId="12" xfId="0" applyFont="1" applyFill="1" applyBorder="1" applyAlignment="1">
      <alignment horizontal="justify"/>
    </xf>
    <xf numFmtId="0" fontId="2" fillId="0" borderId="0" xfId="0" applyFont="1"/>
    <xf numFmtId="164" fontId="2" fillId="0" borderId="0" xfId="0" applyNumberFormat="1" applyFont="1"/>
    <xf numFmtId="0" fontId="10" fillId="4" borderId="13" xfId="0" applyFont="1" applyFill="1" applyBorder="1" applyAlignment="1">
      <alignment horizontal="justify"/>
    </xf>
    <xf numFmtId="0" fontId="10" fillId="4" borderId="14" xfId="0" applyFont="1" applyFill="1" applyBorder="1" applyAlignment="1">
      <alignment horizontal="justify"/>
    </xf>
    <xf numFmtId="0" fontId="0" fillId="0" borderId="7" xfId="0" applyBorder="1"/>
    <xf numFmtId="4" fontId="10" fillId="5" borderId="15" xfId="0" applyNumberFormat="1" applyFont="1" applyFill="1" applyBorder="1" applyAlignment="1" applyProtection="1">
      <alignment horizontal="justify"/>
      <protection locked="0"/>
    </xf>
    <xf numFmtId="0" fontId="10" fillId="4" borderId="15" xfId="0" applyFont="1" applyFill="1" applyBorder="1" applyAlignment="1">
      <alignment horizontal="justify"/>
    </xf>
    <xf numFmtId="0" fontId="10" fillId="4" borderId="7" xfId="0" applyFont="1" applyFill="1" applyBorder="1" applyAlignment="1">
      <alignment horizontal="justify"/>
    </xf>
    <xf numFmtId="0" fontId="10" fillId="0" borderId="7" xfId="0" applyFont="1" applyBorder="1"/>
    <xf numFmtId="0" fontId="10" fillId="4" borderId="2" xfId="0" applyFont="1" applyFill="1" applyBorder="1" applyAlignment="1">
      <alignment horizontal="justify"/>
    </xf>
    <xf numFmtId="0" fontId="8" fillId="2" borderId="0" xfId="0" applyFont="1" applyFill="1" applyAlignment="1" applyProtection="1">
      <alignment horizontal="left" vertical="justify" wrapText="1"/>
    </xf>
    <xf numFmtId="0" fontId="5" fillId="2" borderId="0" xfId="0" applyFont="1" applyFill="1" applyAlignment="1" applyProtection="1">
      <alignment horizontal="justify" vertical="justify" wrapText="1"/>
      <protection locked="0"/>
    </xf>
    <xf numFmtId="44" fontId="0" fillId="0" borderId="7" xfId="0" applyNumberFormat="1" applyBorder="1"/>
    <xf numFmtId="4" fontId="6" fillId="0" borderId="5" xfId="0" applyNumberFormat="1" applyFont="1" applyBorder="1" applyAlignment="1">
      <alignment horizontal="right"/>
    </xf>
    <xf numFmtId="0" fontId="6" fillId="0" borderId="5" xfId="0" applyFont="1" applyBorder="1" applyAlignment="1">
      <alignment horizontal="right"/>
    </xf>
    <xf numFmtId="0" fontId="16" fillId="0" borderId="5" xfId="0" applyFont="1" applyBorder="1" applyAlignment="1">
      <alignment horizontal="center"/>
    </xf>
    <xf numFmtId="0" fontId="0" fillId="0" borderId="0" xfId="0" applyFont="1"/>
    <xf numFmtId="0" fontId="13" fillId="2" borderId="0" xfId="0" applyFont="1" applyFill="1" applyAlignment="1" applyProtection="1">
      <alignment vertical="justify" wrapText="1"/>
    </xf>
    <xf numFmtId="0" fontId="13" fillId="2" borderId="0" xfId="0" applyFont="1" applyFill="1" applyAlignment="1" applyProtection="1">
      <alignment vertical="center" wrapText="1"/>
    </xf>
    <xf numFmtId="0" fontId="13" fillId="2" borderId="0" xfId="0" applyFont="1" applyFill="1" applyAlignment="1" applyProtection="1">
      <alignment horizontal="justify" vertical="center"/>
    </xf>
    <xf numFmtId="0" fontId="10" fillId="4" borderId="4" xfId="0" applyFont="1" applyFill="1" applyBorder="1" applyAlignment="1">
      <alignment horizontal="justify" vertical="center"/>
    </xf>
    <xf numFmtId="0" fontId="10" fillId="4" borderId="5" xfId="0" applyFont="1" applyFill="1" applyBorder="1" applyAlignment="1">
      <alignment horizontal="justify" vertical="center"/>
    </xf>
    <xf numFmtId="8" fontId="17" fillId="5" borderId="5" xfId="0" applyNumberFormat="1" applyFont="1" applyFill="1" applyBorder="1" applyAlignment="1" applyProtection="1">
      <alignment vertical="center"/>
      <protection locked="0"/>
    </xf>
    <xf numFmtId="44" fontId="18" fillId="5" borderId="5" xfId="0" applyNumberFormat="1" applyFont="1" applyFill="1" applyBorder="1" applyAlignment="1" applyProtection="1">
      <alignment vertical="center"/>
      <protection locked="0"/>
    </xf>
    <xf numFmtId="0" fontId="18" fillId="5" borderId="5" xfId="0" applyFont="1" applyFill="1" applyBorder="1" applyAlignment="1" applyProtection="1">
      <alignment vertical="center"/>
      <protection locked="0"/>
    </xf>
    <xf numFmtId="44" fontId="17" fillId="5" borderId="5" xfId="0" applyNumberFormat="1" applyFont="1" applyFill="1" applyBorder="1" applyAlignment="1" applyProtection="1">
      <alignment vertical="center"/>
      <protection locked="0"/>
    </xf>
    <xf numFmtId="0" fontId="17" fillId="5" borderId="5" xfId="0" applyFont="1" applyFill="1" applyBorder="1" applyAlignment="1" applyProtection="1">
      <alignment vertical="center"/>
      <protection locked="0"/>
    </xf>
    <xf numFmtId="0" fontId="18" fillId="0" borderId="5" xfId="0" applyFont="1" applyBorder="1" applyAlignment="1">
      <alignment horizontal="right" vertical="center"/>
    </xf>
    <xf numFmtId="4" fontId="18" fillId="0" borderId="5" xfId="0" applyNumberFormat="1" applyFont="1" applyBorder="1" applyAlignment="1">
      <alignment horizontal="right" vertical="center"/>
    </xf>
    <xf numFmtId="3" fontId="18" fillId="0" borderId="5" xfId="0" applyNumberFormat="1" applyFont="1" applyBorder="1" applyAlignment="1">
      <alignment horizontal="right" vertical="center"/>
    </xf>
    <xf numFmtId="0" fontId="10" fillId="4" borderId="12" xfId="0" applyFont="1" applyFill="1" applyBorder="1" applyAlignment="1">
      <alignment horizontal="justify" vertical="center"/>
    </xf>
    <xf numFmtId="43" fontId="18" fillId="0" borderId="13" xfId="1" applyFont="1" applyFill="1" applyBorder="1" applyAlignment="1">
      <alignment horizontal="right" vertical="center"/>
    </xf>
    <xf numFmtId="43" fontId="18" fillId="0" borderId="11" xfId="1" applyFont="1" applyBorder="1" applyAlignment="1">
      <alignment horizontal="right" vertical="center"/>
    </xf>
    <xf numFmtId="43" fontId="18" fillId="0" borderId="5" xfId="1" applyFont="1" applyBorder="1" applyAlignment="1">
      <alignment horizontal="right" vertical="center"/>
    </xf>
    <xf numFmtId="43" fontId="18" fillId="0" borderId="4" xfId="1" applyFont="1" applyBorder="1" applyAlignment="1">
      <alignment horizontal="right" vertical="center"/>
    </xf>
    <xf numFmtId="0" fontId="10" fillId="4" borderId="21" xfId="0" applyFont="1" applyFill="1" applyBorder="1" applyAlignment="1">
      <alignment horizontal="justify" vertical="center"/>
    </xf>
    <xf numFmtId="0" fontId="9" fillId="0" borderId="2" xfId="0" applyFont="1" applyBorder="1" applyAlignment="1">
      <alignment horizontal="justify" vertical="center"/>
    </xf>
    <xf numFmtId="43" fontId="18" fillId="0" borderId="5" xfId="1" applyFont="1" applyFill="1" applyBorder="1" applyAlignment="1">
      <alignment horizontal="right" vertical="center"/>
    </xf>
    <xf numFmtId="43" fontId="2" fillId="0" borderId="0" xfId="0" applyNumberFormat="1" applyFont="1"/>
    <xf numFmtId="3" fontId="15" fillId="0" borderId="5" xfId="0" applyNumberFormat="1" applyFont="1" applyBorder="1" applyAlignment="1">
      <alignment horizontal="right" vertical="center"/>
    </xf>
    <xf numFmtId="4" fontId="15" fillId="0" borderId="5" xfId="0" applyNumberFormat="1" applyFont="1" applyBorder="1" applyAlignment="1">
      <alignment horizontal="right" vertical="center"/>
    </xf>
    <xf numFmtId="0" fontId="15" fillId="0" borderId="5" xfId="0" applyFont="1" applyBorder="1" applyAlignment="1">
      <alignment horizontal="right" vertical="center"/>
    </xf>
    <xf numFmtId="0" fontId="15" fillId="0" borderId="7" xfId="0" applyFont="1" applyBorder="1" applyAlignment="1">
      <alignment vertical="center"/>
    </xf>
    <xf numFmtId="4" fontId="0" fillId="0" borderId="0" xfId="0" applyNumberFormat="1"/>
    <xf numFmtId="9" fontId="0" fillId="0" borderId="0" xfId="6" applyFont="1"/>
    <xf numFmtId="8" fontId="0" fillId="0" borderId="0" xfId="0" applyNumberFormat="1"/>
    <xf numFmtId="8" fontId="0" fillId="0" borderId="0" xfId="6" applyNumberFormat="1" applyFont="1"/>
    <xf numFmtId="44" fontId="10" fillId="0" borderId="13" xfId="0" applyNumberFormat="1" applyFont="1" applyBorder="1" applyAlignment="1"/>
    <xf numFmtId="44" fontId="10" fillId="0" borderId="4" xfId="0" applyNumberFormat="1" applyFont="1" applyBorder="1" applyAlignment="1"/>
    <xf numFmtId="0" fontId="2" fillId="0" borderId="0" xfId="0" applyFont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10" fillId="4" borderId="1" xfId="0" applyFont="1" applyFill="1" applyBorder="1" applyAlignment="1">
      <alignment horizontal="justify" vertical="center"/>
    </xf>
    <xf numFmtId="0" fontId="10" fillId="4" borderId="11" xfId="0" applyFont="1" applyFill="1" applyBorder="1" applyAlignment="1">
      <alignment horizontal="justify" vertical="center"/>
    </xf>
    <xf numFmtId="0" fontId="3" fillId="2" borderId="0" xfId="0" applyFont="1" applyFill="1" applyAlignment="1" applyProtection="1">
      <alignment horizontal="center" vertical="center" wrapText="1"/>
    </xf>
    <xf numFmtId="0" fontId="5" fillId="2" borderId="0" xfId="0" applyFont="1" applyFill="1" applyAlignment="1" applyProtection="1">
      <alignment horizontal="justify" vertical="justify" wrapText="1"/>
      <protection locked="0"/>
    </xf>
    <xf numFmtId="0" fontId="5" fillId="2" borderId="0" xfId="0" applyFont="1" applyFill="1" applyAlignment="1" applyProtection="1">
      <alignment horizontal="center" vertical="justify" wrapText="1"/>
    </xf>
    <xf numFmtId="0" fontId="7" fillId="2" borderId="0" xfId="0" applyFont="1" applyFill="1" applyAlignment="1" applyProtection="1">
      <alignment horizontal="left" vertical="justify" wrapText="1"/>
    </xf>
    <xf numFmtId="0" fontId="8" fillId="2" borderId="0" xfId="0" applyFont="1" applyFill="1" applyAlignment="1" applyProtection="1">
      <alignment horizontal="left" vertical="justify" wrapText="1"/>
    </xf>
    <xf numFmtId="0" fontId="10" fillId="3" borderId="1" xfId="0" applyFont="1" applyFill="1" applyBorder="1" applyAlignment="1">
      <alignment horizontal="justify"/>
    </xf>
    <xf numFmtId="0" fontId="10" fillId="3" borderId="2" xfId="0" applyFont="1" applyFill="1" applyBorder="1" applyAlignment="1">
      <alignment horizontal="justify"/>
    </xf>
    <xf numFmtId="0" fontId="9" fillId="4" borderId="1" xfId="0" applyFont="1" applyFill="1" applyBorder="1" applyAlignment="1">
      <alignment horizontal="justify"/>
    </xf>
    <xf numFmtId="0" fontId="9" fillId="4" borderId="2" xfId="0" applyFont="1" applyFill="1" applyBorder="1" applyAlignment="1">
      <alignment horizontal="justify"/>
    </xf>
    <xf numFmtId="0" fontId="9" fillId="4" borderId="11" xfId="0" applyFont="1" applyFill="1" applyBorder="1" applyAlignment="1">
      <alignment horizontal="justify"/>
    </xf>
    <xf numFmtId="0" fontId="9" fillId="4" borderId="3" xfId="0" applyFont="1" applyFill="1" applyBorder="1" applyAlignment="1">
      <alignment horizontal="justify"/>
    </xf>
    <xf numFmtId="0" fontId="10" fillId="4" borderId="2" xfId="0" applyFont="1" applyFill="1" applyBorder="1" applyAlignment="1">
      <alignment horizontal="justify" vertical="center"/>
    </xf>
    <xf numFmtId="0" fontId="10" fillId="4" borderId="3" xfId="0" applyFont="1" applyFill="1" applyBorder="1" applyAlignment="1">
      <alignment horizontal="justify" vertical="center"/>
    </xf>
    <xf numFmtId="0" fontId="10" fillId="3" borderId="1" xfId="0" applyFont="1" applyFill="1" applyBorder="1" applyAlignment="1">
      <alignment horizontal="justify" vertical="center"/>
    </xf>
    <xf numFmtId="0" fontId="10" fillId="3" borderId="2" xfId="0" applyFont="1" applyFill="1" applyBorder="1" applyAlignment="1">
      <alignment horizontal="justify" vertical="center"/>
    </xf>
    <xf numFmtId="0" fontId="10" fillId="3" borderId="11" xfId="0" applyFont="1" applyFill="1" applyBorder="1" applyAlignment="1">
      <alignment horizontal="justify" vertical="center"/>
    </xf>
    <xf numFmtId="43" fontId="18" fillId="0" borderId="1" xfId="1" applyFont="1" applyBorder="1" applyAlignment="1">
      <alignment horizontal="left" vertical="center"/>
    </xf>
    <xf numFmtId="43" fontId="18" fillId="0" borderId="11" xfId="1" applyFont="1" applyBorder="1" applyAlignment="1">
      <alignment horizontal="left" vertical="center"/>
    </xf>
    <xf numFmtId="43" fontId="10" fillId="0" borderId="1" xfId="1" applyFont="1" applyBorder="1" applyAlignment="1" applyProtection="1"/>
    <xf numFmtId="43" fontId="0" fillId="0" borderId="11" xfId="1" applyFont="1" applyBorder="1" applyAlignment="1" applyProtection="1"/>
    <xf numFmtId="43" fontId="10" fillId="0" borderId="1" xfId="1" applyFont="1" applyBorder="1" applyAlignment="1" applyProtection="1">
      <alignment horizontal="center"/>
    </xf>
    <xf numFmtId="43" fontId="0" fillId="0" borderId="11" xfId="1" applyFont="1" applyBorder="1" applyAlignment="1" applyProtection="1">
      <alignment horizontal="center"/>
    </xf>
    <xf numFmtId="0" fontId="9" fillId="3" borderId="1" xfId="0" applyFont="1" applyFill="1" applyBorder="1" applyAlignment="1">
      <alignment horizontal="justify"/>
    </xf>
    <xf numFmtId="0" fontId="9" fillId="3" borderId="2" xfId="0" applyFont="1" applyFill="1" applyBorder="1" applyAlignment="1">
      <alignment horizontal="justify"/>
    </xf>
    <xf numFmtId="0" fontId="9" fillId="3" borderId="3" xfId="0" applyFont="1" applyFill="1" applyBorder="1" applyAlignment="1">
      <alignment horizontal="justify"/>
    </xf>
    <xf numFmtId="43" fontId="10" fillId="0" borderId="1" xfId="1" applyFont="1" applyFill="1" applyBorder="1" applyAlignment="1" applyProtection="1"/>
    <xf numFmtId="43" fontId="0" fillId="0" borderId="11" xfId="1" applyFont="1" applyFill="1" applyBorder="1" applyAlignment="1" applyProtection="1"/>
    <xf numFmtId="0" fontId="8" fillId="2" borderId="0" xfId="0" applyFont="1" applyFill="1" applyAlignment="1" applyProtection="1">
      <alignment horizontal="left" vertical="justify"/>
    </xf>
    <xf numFmtId="43" fontId="0" fillId="0" borderId="2" xfId="1" applyFont="1" applyBorder="1" applyAlignment="1" applyProtection="1">
      <alignment horizontal="center"/>
    </xf>
    <xf numFmtId="0" fontId="10" fillId="4" borderId="4" xfId="0" applyFont="1" applyFill="1" applyBorder="1" applyAlignment="1" applyProtection="1">
      <alignment horizontal="justify" vertical="center"/>
      <protection locked="0"/>
    </xf>
    <xf numFmtId="0" fontId="10" fillId="4" borderId="1" xfId="0" applyFont="1" applyFill="1" applyBorder="1" applyAlignment="1" applyProtection="1">
      <alignment horizontal="justify" vertical="center"/>
      <protection locked="0"/>
    </xf>
    <xf numFmtId="0" fontId="10" fillId="4" borderId="11" xfId="0" applyFont="1" applyFill="1" applyBorder="1" applyAlignment="1" applyProtection="1">
      <alignment horizontal="justify" vertical="center"/>
      <protection locked="0"/>
    </xf>
    <xf numFmtId="0" fontId="0" fillId="5" borderId="16" xfId="0" applyFill="1" applyBorder="1" applyAlignment="1" applyProtection="1">
      <alignment horizontal="center" vertical="center"/>
      <protection locked="0"/>
    </xf>
    <xf numFmtId="0" fontId="0" fillId="5" borderId="17" xfId="0" applyFill="1" applyBorder="1" applyAlignment="1" applyProtection="1">
      <alignment horizontal="center" vertical="center"/>
      <protection locked="0"/>
    </xf>
    <xf numFmtId="0" fontId="0" fillId="5" borderId="18" xfId="0" applyFill="1" applyBorder="1" applyAlignment="1" applyProtection="1">
      <alignment horizontal="center" vertical="center"/>
      <protection locked="0"/>
    </xf>
    <xf numFmtId="0" fontId="10" fillId="5" borderId="16" xfId="0" applyFont="1" applyFill="1" applyBorder="1" applyAlignment="1" applyProtection="1">
      <alignment horizontal="center" vertical="center"/>
      <protection locked="0"/>
    </xf>
    <xf numFmtId="0" fontId="10" fillId="5" borderId="17" xfId="0" applyFont="1" applyFill="1" applyBorder="1" applyAlignment="1" applyProtection="1">
      <alignment horizontal="center" vertical="center"/>
      <protection locked="0"/>
    </xf>
    <xf numFmtId="0" fontId="10" fillId="5" borderId="18" xfId="0" applyFont="1" applyFill="1" applyBorder="1" applyAlignment="1" applyProtection="1">
      <alignment horizontal="center" vertical="center"/>
      <protection locked="0"/>
    </xf>
  </cellXfs>
  <cellStyles count="7">
    <cellStyle name="Énfasis2 2" xfId="5"/>
    <cellStyle name="Millares" xfId="1" builtinId="3"/>
    <cellStyle name="Moneda 2" xfId="3"/>
    <cellStyle name="Normal" xfId="0" builtinId="0"/>
    <cellStyle name="Normal 2" xfId="2"/>
    <cellStyle name="Porcentual" xfId="6" builtinId="5"/>
    <cellStyle name="Porcentual 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J12"/>
  <sheetViews>
    <sheetView workbookViewId="0">
      <selection activeCell="G26" sqref="G26"/>
    </sheetView>
  </sheetViews>
  <sheetFormatPr baseColWidth="10" defaultRowHeight="12.75"/>
  <cols>
    <col min="2" max="2" width="26" customWidth="1"/>
    <col min="3" max="4" width="8.875" bestFit="1" customWidth="1"/>
    <col min="5" max="5" width="8.875" customWidth="1"/>
    <col min="6" max="6" width="11" customWidth="1"/>
    <col min="7" max="9" width="8.875" bestFit="1" customWidth="1"/>
    <col min="10" max="10" width="10.375" customWidth="1"/>
  </cols>
  <sheetData>
    <row r="3" spans="2:10">
      <c r="B3" s="71" t="s">
        <v>24</v>
      </c>
      <c r="C3" s="71"/>
      <c r="D3" s="71"/>
      <c r="E3" s="71"/>
      <c r="F3" s="71"/>
      <c r="G3" s="71"/>
    </row>
    <row r="6" spans="2:10">
      <c r="B6" s="72" t="s">
        <v>25</v>
      </c>
      <c r="C6" s="73" t="s">
        <v>26</v>
      </c>
      <c r="D6" s="73"/>
      <c r="E6" s="73"/>
      <c r="F6" s="73"/>
      <c r="G6" s="73" t="s">
        <v>27</v>
      </c>
      <c r="H6" s="73"/>
      <c r="I6" s="73"/>
      <c r="J6" s="73"/>
    </row>
    <row r="7" spans="2:10">
      <c r="B7" s="72"/>
      <c r="C7" s="74" t="s">
        <v>28</v>
      </c>
      <c r="D7" s="75"/>
      <c r="E7" s="75"/>
      <c r="F7" s="76"/>
      <c r="G7" s="74" t="s">
        <v>28</v>
      </c>
      <c r="H7" s="75"/>
      <c r="I7" s="75"/>
      <c r="J7" s="76"/>
    </row>
    <row r="8" spans="2:10">
      <c r="B8" s="72" t="s">
        <v>29</v>
      </c>
      <c r="C8" s="74" t="s">
        <v>30</v>
      </c>
      <c r="D8" s="76"/>
      <c r="E8" s="74" t="s">
        <v>31</v>
      </c>
      <c r="F8" s="76"/>
      <c r="G8" s="74" t="s">
        <v>30</v>
      </c>
      <c r="H8" s="76"/>
      <c r="I8" s="74" t="s">
        <v>31</v>
      </c>
      <c r="J8" s="76"/>
    </row>
    <row r="9" spans="2:10">
      <c r="B9" s="72"/>
      <c r="C9" s="26" t="s">
        <v>32</v>
      </c>
      <c r="D9" s="26" t="s">
        <v>33</v>
      </c>
      <c r="E9" s="26" t="s">
        <v>32</v>
      </c>
      <c r="F9" s="26" t="s">
        <v>33</v>
      </c>
      <c r="G9" s="26" t="s">
        <v>32</v>
      </c>
      <c r="H9" s="26" t="s">
        <v>33</v>
      </c>
      <c r="I9" s="26" t="s">
        <v>32</v>
      </c>
      <c r="J9" s="26" t="s">
        <v>33</v>
      </c>
    </row>
    <row r="10" spans="2:10">
      <c r="B10" s="26" t="s">
        <v>34</v>
      </c>
      <c r="C10" s="34">
        <v>1.07</v>
      </c>
      <c r="D10" s="34">
        <v>1.18</v>
      </c>
      <c r="E10" s="34">
        <v>1.28</v>
      </c>
      <c r="F10" s="34">
        <v>1.41</v>
      </c>
      <c r="G10" s="34">
        <v>0.64</v>
      </c>
      <c r="H10" s="34">
        <v>0.7</v>
      </c>
      <c r="I10" s="34">
        <v>0.68</v>
      </c>
      <c r="J10" s="34">
        <v>0.75</v>
      </c>
    </row>
    <row r="11" spans="2:10">
      <c r="B11" s="26" t="s">
        <v>35</v>
      </c>
      <c r="C11" s="34">
        <v>2.0499999999999998</v>
      </c>
      <c r="D11" s="34">
        <v>2.25</v>
      </c>
      <c r="E11" s="34">
        <v>2.0499999999999998</v>
      </c>
      <c r="F11" s="34">
        <v>2.25</v>
      </c>
      <c r="G11" s="34">
        <v>5.64</v>
      </c>
      <c r="H11" s="34">
        <v>6.2</v>
      </c>
      <c r="I11" s="34">
        <v>6.09</v>
      </c>
      <c r="J11" s="34">
        <v>6.7</v>
      </c>
    </row>
    <row r="12" spans="2:10">
      <c r="B12" s="26" t="s">
        <v>36</v>
      </c>
      <c r="C12" s="34">
        <v>20.55</v>
      </c>
      <c r="D12" s="34">
        <v>22.6</v>
      </c>
      <c r="E12" s="34">
        <v>20.55</v>
      </c>
      <c r="F12" s="34">
        <v>22.6</v>
      </c>
      <c r="G12" s="34">
        <v>17.38</v>
      </c>
      <c r="H12" s="34">
        <v>19.12</v>
      </c>
      <c r="I12" s="34">
        <v>18.8</v>
      </c>
      <c r="J12" s="34">
        <v>20.68</v>
      </c>
    </row>
  </sheetData>
  <mergeCells count="11">
    <mergeCell ref="B8:B9"/>
    <mergeCell ref="C8:D8"/>
    <mergeCell ref="E8:F8"/>
    <mergeCell ref="G8:H8"/>
    <mergeCell ref="I8:J8"/>
    <mergeCell ref="B3:G3"/>
    <mergeCell ref="B6:B7"/>
    <mergeCell ref="C6:F6"/>
    <mergeCell ref="G6:J6"/>
    <mergeCell ref="C7:F7"/>
    <mergeCell ref="G7:J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2:M43"/>
  <sheetViews>
    <sheetView tabSelected="1" topLeftCell="A4" workbookViewId="0">
      <selection activeCell="F26" sqref="F26"/>
    </sheetView>
  </sheetViews>
  <sheetFormatPr baseColWidth="10" defaultRowHeight="12.75"/>
  <cols>
    <col min="2" max="2" width="12.5" bestFit="1" customWidth="1"/>
    <col min="3" max="3" width="12.125" customWidth="1"/>
    <col min="5" max="5" width="7.125" customWidth="1"/>
    <col min="7" max="7" width="12.75" customWidth="1"/>
  </cols>
  <sheetData>
    <row r="2" spans="1:13">
      <c r="A2" s="79" t="s">
        <v>49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</row>
    <row r="3" spans="1:13">
      <c r="A3" s="79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</row>
    <row r="5" spans="1:1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>
      <c r="A6" s="80" t="s">
        <v>0</v>
      </c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2"/>
    </row>
    <row r="7" spans="1:13" ht="12.75" customHeight="1">
      <c r="A7" s="80" t="s">
        <v>1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33"/>
    </row>
    <row r="8" spans="1:13">
      <c r="A8" s="81" t="s">
        <v>2</v>
      </c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</row>
    <row r="9" spans="1:13">
      <c r="A9" s="33"/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2"/>
    </row>
    <row r="10" spans="1:13">
      <c r="A10" s="33"/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2"/>
    </row>
    <row r="11" spans="1:13">
      <c r="A11" s="1" t="s">
        <v>3</v>
      </c>
      <c r="B11" s="1"/>
      <c r="C11" s="1"/>
      <c r="D11" s="1"/>
      <c r="E11" s="1"/>
      <c r="F11" s="1"/>
      <c r="G11" s="1"/>
      <c r="H11" s="1"/>
      <c r="I11" s="1"/>
      <c r="J11" s="1"/>
      <c r="K11" s="4"/>
      <c r="L11" s="4"/>
      <c r="M11" s="4"/>
    </row>
    <row r="12" spans="1:13">
      <c r="A12" s="80" t="s">
        <v>4</v>
      </c>
      <c r="B12" s="80"/>
      <c r="C12" s="80"/>
      <c r="D12" s="80"/>
      <c r="E12" s="80"/>
      <c r="F12" s="80"/>
      <c r="G12" s="80"/>
      <c r="H12" s="80"/>
      <c r="I12" s="80"/>
      <c r="J12" s="80"/>
      <c r="K12" s="4"/>
      <c r="L12" s="4"/>
      <c r="M12" s="4"/>
    </row>
    <row r="13" spans="1:13">
      <c r="A13" s="1" t="s">
        <v>54</v>
      </c>
      <c r="B13" s="1"/>
      <c r="C13" s="1"/>
      <c r="D13" s="1"/>
      <c r="E13" s="1"/>
      <c r="F13" s="1"/>
      <c r="G13" s="1"/>
      <c r="H13" s="1"/>
      <c r="I13" s="1"/>
      <c r="J13" s="1"/>
      <c r="K13" s="4"/>
      <c r="L13" s="4"/>
      <c r="M13" s="4"/>
    </row>
    <row r="14" spans="1:13" s="38" customFormat="1">
      <c r="A14" s="38" t="s">
        <v>5</v>
      </c>
      <c r="B14" s="39"/>
      <c r="C14" s="39"/>
      <c r="D14" s="39"/>
      <c r="E14" s="40"/>
      <c r="F14" s="41"/>
      <c r="G14" s="41"/>
      <c r="H14" s="41"/>
      <c r="I14" s="41"/>
      <c r="J14" s="41"/>
      <c r="K14" s="41"/>
      <c r="L14" s="41"/>
      <c r="M14" s="41"/>
    </row>
    <row r="15" spans="1:13" ht="12.75" customHeight="1">
      <c r="A15" s="82"/>
      <c r="B15" s="82"/>
      <c r="C15" s="82"/>
      <c r="D15" s="6"/>
      <c r="E15" s="7"/>
      <c r="F15" s="8"/>
      <c r="G15" s="8"/>
      <c r="H15" s="8"/>
      <c r="I15" s="8"/>
      <c r="J15" s="8"/>
      <c r="K15" s="8"/>
      <c r="L15" s="8"/>
      <c r="M15" s="8"/>
    </row>
    <row r="16" spans="1:13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</row>
    <row r="17" spans="1:13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</row>
    <row r="18" spans="1:13">
      <c r="A18" s="83" t="s">
        <v>46</v>
      </c>
      <c r="B18" s="83"/>
      <c r="C18" s="83"/>
      <c r="D18" s="83"/>
      <c r="E18" s="83"/>
      <c r="F18" s="83"/>
      <c r="G18" s="8"/>
      <c r="H18" s="8"/>
      <c r="I18" s="8"/>
      <c r="J18" s="8"/>
      <c r="K18" s="8"/>
      <c r="L18" s="8"/>
      <c r="M18" s="8"/>
    </row>
    <row r="19" spans="1:13">
      <c r="A19" s="32"/>
      <c r="B19" s="32"/>
      <c r="C19" s="32"/>
      <c r="D19" s="32"/>
      <c r="E19" s="32"/>
      <c r="F19" s="32"/>
      <c r="G19" s="8"/>
      <c r="H19" s="8"/>
      <c r="I19" s="8"/>
      <c r="J19" s="8"/>
      <c r="K19" s="8"/>
      <c r="L19" s="8"/>
      <c r="M19" s="8"/>
    </row>
    <row r="20" spans="1:13">
      <c r="A20" s="83" t="s">
        <v>6</v>
      </c>
      <c r="B20" s="83"/>
      <c r="C20" s="83"/>
      <c r="D20" s="83"/>
      <c r="E20" s="10"/>
      <c r="F20" s="10"/>
      <c r="G20" s="8"/>
      <c r="H20" s="8"/>
      <c r="I20" s="8"/>
      <c r="J20" s="8"/>
      <c r="K20" s="8"/>
      <c r="L20" s="8"/>
      <c r="M20" s="8"/>
    </row>
    <row r="21" spans="1:13" ht="13.5" thickBot="1"/>
    <row r="22" spans="1:13" ht="15" thickBot="1">
      <c r="A22" s="84" t="s">
        <v>40</v>
      </c>
      <c r="B22" s="85"/>
      <c r="C22" s="85"/>
      <c r="D22" s="85"/>
      <c r="E22" s="85"/>
      <c r="F22" s="85"/>
      <c r="G22" s="85"/>
    </row>
    <row r="23" spans="1:13" ht="15" thickBot="1">
      <c r="A23" s="86" t="s">
        <v>23</v>
      </c>
      <c r="B23" s="87"/>
      <c r="C23" s="88"/>
      <c r="D23" s="86" t="s">
        <v>22</v>
      </c>
      <c r="E23" s="87"/>
      <c r="F23" s="87"/>
      <c r="G23" s="89"/>
    </row>
    <row r="24" spans="1:13" ht="15" thickBot="1">
      <c r="A24" s="42" t="s">
        <v>9</v>
      </c>
      <c r="B24" s="43" t="s">
        <v>41</v>
      </c>
      <c r="C24" s="43" t="s">
        <v>42</v>
      </c>
      <c r="D24" s="77" t="s">
        <v>9</v>
      </c>
      <c r="E24" s="78"/>
      <c r="F24" s="43" t="s">
        <v>41</v>
      </c>
      <c r="G24" s="43" t="s">
        <v>42</v>
      </c>
    </row>
    <row r="25" spans="1:13" ht="15" thickBot="1">
      <c r="A25" s="108" t="s">
        <v>37</v>
      </c>
      <c r="B25" s="44"/>
      <c r="C25" s="45"/>
      <c r="D25" s="109" t="s">
        <v>37</v>
      </c>
      <c r="E25" s="110"/>
      <c r="F25" s="44"/>
      <c r="G25" s="46"/>
      <c r="I25" s="67"/>
      <c r="J25" s="68"/>
      <c r="K25" s="66"/>
      <c r="L25" s="67"/>
      <c r="M25" s="67"/>
    </row>
    <row r="26" spans="1:13" ht="29.25" thickBot="1">
      <c r="A26" s="108" t="s">
        <v>38</v>
      </c>
      <c r="B26" s="44"/>
      <c r="C26" s="47"/>
      <c r="D26" s="109" t="s">
        <v>38</v>
      </c>
      <c r="E26" s="110"/>
      <c r="F26" s="44"/>
      <c r="G26" s="48"/>
      <c r="I26" s="67"/>
      <c r="J26" s="68"/>
      <c r="K26" s="66"/>
      <c r="L26" s="67"/>
      <c r="M26" s="67"/>
    </row>
    <row r="27" spans="1:13" ht="15" thickBot="1">
      <c r="A27" s="108" t="s">
        <v>39</v>
      </c>
      <c r="B27" s="44"/>
      <c r="C27" s="47"/>
      <c r="D27" s="109" t="s">
        <v>39</v>
      </c>
      <c r="E27" s="110"/>
      <c r="F27" s="44"/>
      <c r="G27" s="47"/>
      <c r="I27" s="67"/>
      <c r="J27" s="68"/>
      <c r="K27" s="66"/>
      <c r="L27" s="67"/>
      <c r="M27" s="67"/>
    </row>
    <row r="28" spans="1:13" ht="15" thickBot="1">
      <c r="A28" s="92" t="s">
        <v>43</v>
      </c>
      <c r="B28" s="93"/>
      <c r="C28" s="93"/>
      <c r="D28" s="93"/>
      <c r="E28" s="93"/>
      <c r="F28" s="93"/>
      <c r="G28" s="94"/>
    </row>
    <row r="29" spans="1:13" ht="15" thickBot="1">
      <c r="A29" s="77" t="s">
        <v>23</v>
      </c>
      <c r="B29" s="90"/>
      <c r="C29" s="78"/>
      <c r="D29" s="77" t="s">
        <v>22</v>
      </c>
      <c r="E29" s="90"/>
      <c r="F29" s="90"/>
      <c r="G29" s="91"/>
    </row>
    <row r="30" spans="1:13" ht="15" thickBot="1">
      <c r="A30" s="42" t="s">
        <v>9</v>
      </c>
      <c r="B30" s="43" t="s">
        <v>12</v>
      </c>
      <c r="C30" s="43" t="s">
        <v>11</v>
      </c>
      <c r="D30" s="77" t="s">
        <v>9</v>
      </c>
      <c r="E30" s="78"/>
      <c r="F30" s="43" t="s">
        <v>12</v>
      </c>
      <c r="G30" s="43" t="s">
        <v>11</v>
      </c>
    </row>
    <row r="31" spans="1:13" ht="15" thickBot="1">
      <c r="A31" s="42" t="s">
        <v>37</v>
      </c>
      <c r="B31" s="49">
        <v>32</v>
      </c>
      <c r="C31" s="50">
        <v>1127</v>
      </c>
      <c r="D31" s="77" t="s">
        <v>37</v>
      </c>
      <c r="E31" s="78"/>
      <c r="F31" s="49">
        <v>4</v>
      </c>
      <c r="G31" s="50">
        <v>125</v>
      </c>
    </row>
    <row r="32" spans="1:13" ht="29.25" thickBot="1">
      <c r="A32" s="42" t="s">
        <v>38</v>
      </c>
      <c r="B32" s="49">
        <v>15</v>
      </c>
      <c r="C32" s="51">
        <v>1184</v>
      </c>
      <c r="D32" s="77" t="s">
        <v>45</v>
      </c>
      <c r="E32" s="78"/>
      <c r="F32" s="49">
        <v>2</v>
      </c>
      <c r="G32" s="51">
        <v>132</v>
      </c>
    </row>
    <row r="33" spans="1:7" ht="15" thickBot="1">
      <c r="A33" s="42" t="s">
        <v>39</v>
      </c>
      <c r="B33" s="49">
        <v>113</v>
      </c>
      <c r="C33" s="51">
        <v>6081</v>
      </c>
      <c r="D33" s="77" t="s">
        <v>39</v>
      </c>
      <c r="E33" s="78"/>
      <c r="F33" s="49">
        <v>13</v>
      </c>
      <c r="G33" s="51">
        <v>676</v>
      </c>
    </row>
    <row r="34" spans="1:7" ht="15" thickBot="1">
      <c r="A34" s="92" t="s">
        <v>44</v>
      </c>
      <c r="B34" s="93"/>
      <c r="C34" s="93"/>
      <c r="D34" s="93"/>
      <c r="E34" s="93"/>
      <c r="F34" s="93"/>
      <c r="G34" s="94"/>
    </row>
    <row r="35" spans="1:7" ht="15" thickBot="1">
      <c r="A35" s="77" t="s">
        <v>23</v>
      </c>
      <c r="B35" s="90"/>
      <c r="C35" s="78"/>
      <c r="D35" s="77" t="s">
        <v>22</v>
      </c>
      <c r="E35" s="90"/>
      <c r="F35" s="90"/>
      <c r="G35" s="91"/>
    </row>
    <row r="36" spans="1:7" ht="15" thickBot="1">
      <c r="A36" s="42" t="s">
        <v>9</v>
      </c>
      <c r="B36" s="43" t="s">
        <v>10</v>
      </c>
      <c r="C36" s="43" t="s">
        <v>11</v>
      </c>
      <c r="D36" s="43" t="s">
        <v>9</v>
      </c>
      <c r="E36" s="77" t="s">
        <v>10</v>
      </c>
      <c r="F36" s="78"/>
      <c r="G36" s="43" t="s">
        <v>11</v>
      </c>
    </row>
    <row r="37" spans="1:7" ht="15" thickBot="1">
      <c r="A37" s="52" t="s">
        <v>37</v>
      </c>
      <c r="B37" s="53">
        <f>+B25*B31</f>
        <v>0</v>
      </c>
      <c r="C37" s="54"/>
      <c r="D37" s="43" t="s">
        <v>37</v>
      </c>
      <c r="E37" s="95">
        <f>+F31*F25</f>
        <v>0</v>
      </c>
      <c r="F37" s="96"/>
      <c r="G37" s="55"/>
    </row>
    <row r="38" spans="1:7" ht="29.25" thickBot="1">
      <c r="A38" s="52" t="s">
        <v>45</v>
      </c>
      <c r="B38" s="56">
        <f>+B26*B32</f>
        <v>0</v>
      </c>
      <c r="C38" s="55">
        <f>+(C32-(B32*8))*C26</f>
        <v>0</v>
      </c>
      <c r="D38" s="43" t="s">
        <v>45</v>
      </c>
      <c r="E38" s="95">
        <f t="shared" ref="E38:E39" si="0">+F32*F26</f>
        <v>0</v>
      </c>
      <c r="F38" s="96"/>
      <c r="G38" s="55">
        <f>+(G32-(F32*8))*G26</f>
        <v>0</v>
      </c>
    </row>
    <row r="39" spans="1:7" ht="15" thickBot="1">
      <c r="A39" s="52" t="s">
        <v>39</v>
      </c>
      <c r="B39" s="56">
        <f>+B27*B33</f>
        <v>0</v>
      </c>
      <c r="C39" s="55">
        <f>+(C33-(B33*30))*C27</f>
        <v>0</v>
      </c>
      <c r="D39" s="57" t="s">
        <v>39</v>
      </c>
      <c r="E39" s="95">
        <f t="shared" si="0"/>
        <v>0</v>
      </c>
      <c r="F39" s="96"/>
      <c r="G39" s="55">
        <f>+(G33-(F33*30))*G27</f>
        <v>0</v>
      </c>
    </row>
    <row r="40" spans="1:7" ht="15" thickBot="1">
      <c r="A40" s="58" t="s">
        <v>16</v>
      </c>
      <c r="B40" s="56">
        <f>+B37+B38+B39</f>
        <v>0</v>
      </c>
      <c r="C40" s="59">
        <f>+C37+C38+C39</f>
        <v>0</v>
      </c>
      <c r="D40" s="58" t="s">
        <v>16</v>
      </c>
      <c r="E40" s="95">
        <f>+E37+E38+E39</f>
        <v>0</v>
      </c>
      <c r="F40" s="96"/>
      <c r="G40" s="55">
        <f>+G37+G38+G39</f>
        <v>0</v>
      </c>
    </row>
    <row r="43" spans="1:7">
      <c r="A43" s="22" t="s">
        <v>16</v>
      </c>
      <c r="B43" s="60">
        <f>+B40+C40+E40+G40</f>
        <v>0</v>
      </c>
    </row>
  </sheetData>
  <sheetProtection sheet="1" objects="1" scenarios="1" selectLockedCells="1"/>
  <mergeCells count="30">
    <mergeCell ref="E36:F36"/>
    <mergeCell ref="E37:F37"/>
    <mergeCell ref="E38:F38"/>
    <mergeCell ref="E39:F39"/>
    <mergeCell ref="E40:F40"/>
    <mergeCell ref="A35:C35"/>
    <mergeCell ref="D35:G35"/>
    <mergeCell ref="D25:E25"/>
    <mergeCell ref="D26:E26"/>
    <mergeCell ref="D27:E27"/>
    <mergeCell ref="A28:G28"/>
    <mergeCell ref="A29:C29"/>
    <mergeCell ref="D29:G29"/>
    <mergeCell ref="D30:E30"/>
    <mergeCell ref="D31:E31"/>
    <mergeCell ref="D32:E32"/>
    <mergeCell ref="D33:E33"/>
    <mergeCell ref="A34:G34"/>
    <mergeCell ref="D24:E24"/>
    <mergeCell ref="A2:L3"/>
    <mergeCell ref="A6:L6"/>
    <mergeCell ref="A7:L7"/>
    <mergeCell ref="A8:M8"/>
    <mergeCell ref="A12:J12"/>
    <mergeCell ref="A15:C15"/>
    <mergeCell ref="A18:F18"/>
    <mergeCell ref="A20:D20"/>
    <mergeCell ref="A22:G22"/>
    <mergeCell ref="A23:C23"/>
    <mergeCell ref="D23:G23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A2:N36"/>
  <sheetViews>
    <sheetView workbookViewId="0">
      <selection activeCell="B10" sqref="B10"/>
    </sheetView>
  </sheetViews>
  <sheetFormatPr baseColWidth="10" defaultRowHeight="12.75"/>
  <cols>
    <col min="2" max="2" width="15" customWidth="1"/>
    <col min="3" max="3" width="12.5" bestFit="1" customWidth="1"/>
    <col min="6" max="6" width="9.125" customWidth="1"/>
    <col min="7" max="7" width="9.5" customWidth="1"/>
    <col min="8" max="8" width="6" customWidth="1"/>
    <col min="12" max="12" width="3.5" bestFit="1" customWidth="1"/>
  </cols>
  <sheetData>
    <row r="2" spans="1:13" ht="12.75" customHeight="1">
      <c r="A2" s="79" t="s">
        <v>48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</row>
    <row r="3" spans="1:13">
      <c r="A3" s="79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</row>
    <row r="5" spans="1:1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>
      <c r="A6" s="80" t="s">
        <v>0</v>
      </c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2"/>
    </row>
    <row r="7" spans="1:13">
      <c r="A7" s="80" t="s">
        <v>1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3"/>
    </row>
    <row r="8" spans="1:13">
      <c r="A8" s="81" t="s">
        <v>2</v>
      </c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</row>
    <row r="9" spans="1:1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2"/>
    </row>
    <row r="10" spans="1:13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2"/>
    </row>
    <row r="11" spans="1:13">
      <c r="A11" s="1" t="s">
        <v>3</v>
      </c>
      <c r="B11" s="1"/>
      <c r="C11" s="1"/>
      <c r="D11" s="1"/>
      <c r="E11" s="1"/>
      <c r="F11" s="1"/>
      <c r="G11" s="1"/>
      <c r="H11" s="1"/>
      <c r="I11" s="1"/>
      <c r="J11" s="1"/>
      <c r="K11" s="4"/>
      <c r="L11" s="4"/>
      <c r="M11" s="4"/>
    </row>
    <row r="12" spans="1:13">
      <c r="A12" s="80" t="s">
        <v>4</v>
      </c>
      <c r="B12" s="80"/>
      <c r="C12" s="80"/>
      <c r="D12" s="80"/>
      <c r="E12" s="80"/>
      <c r="F12" s="80"/>
      <c r="G12" s="80"/>
      <c r="H12" s="80"/>
      <c r="I12" s="80"/>
      <c r="J12" s="80"/>
      <c r="K12" s="4"/>
      <c r="L12" s="4"/>
      <c r="M12" s="4"/>
    </row>
    <row r="13" spans="1:13">
      <c r="A13" s="1" t="s">
        <v>54</v>
      </c>
      <c r="B13" s="1"/>
      <c r="C13" s="1"/>
      <c r="D13" s="1"/>
      <c r="E13" s="1"/>
      <c r="F13" s="1"/>
      <c r="G13" s="1"/>
      <c r="H13" s="1"/>
      <c r="I13" s="1"/>
      <c r="J13" s="1"/>
      <c r="K13" s="4"/>
      <c r="L13" s="4"/>
      <c r="M13" s="4"/>
    </row>
    <row r="14" spans="1:13" s="5" customFormat="1" ht="12.75" customHeight="1">
      <c r="A14" s="5" t="s">
        <v>5</v>
      </c>
      <c r="B14" s="6"/>
      <c r="C14" s="6"/>
      <c r="D14" s="6"/>
      <c r="E14" s="7"/>
      <c r="F14" s="8"/>
      <c r="G14" s="8"/>
      <c r="H14" s="8"/>
      <c r="I14" s="8"/>
      <c r="J14" s="8"/>
      <c r="K14" s="8"/>
      <c r="L14" s="8"/>
      <c r="M14" s="8"/>
    </row>
    <row r="15" spans="1:13" ht="12.75" customHeight="1"/>
    <row r="16" spans="1:13">
      <c r="A16" s="83" t="s">
        <v>47</v>
      </c>
      <c r="B16" s="83"/>
      <c r="C16" s="83"/>
      <c r="D16" s="83"/>
      <c r="E16" s="83"/>
      <c r="F16" s="83"/>
    </row>
    <row r="17" spans="1:14">
      <c r="A17" s="9"/>
      <c r="B17" s="9"/>
      <c r="C17" s="9"/>
      <c r="D17" s="9"/>
      <c r="E17" s="9"/>
      <c r="F17" s="9"/>
    </row>
    <row r="18" spans="1:14">
      <c r="A18" s="83" t="s">
        <v>6</v>
      </c>
      <c r="B18" s="83"/>
      <c r="C18" s="83"/>
      <c r="D18" s="83"/>
      <c r="E18" s="10"/>
      <c r="F18" s="10"/>
    </row>
    <row r="20" spans="1:14" ht="13.5" thickBot="1"/>
    <row r="21" spans="1:14" ht="15" thickBot="1">
      <c r="A21" s="101" t="s">
        <v>7</v>
      </c>
      <c r="B21" s="102"/>
      <c r="C21" s="103"/>
      <c r="E21" s="101" t="s">
        <v>8</v>
      </c>
      <c r="F21" s="102"/>
      <c r="G21" s="103"/>
    </row>
    <row r="22" spans="1:14" ht="15" thickBot="1">
      <c r="A22" s="11" t="s">
        <v>9</v>
      </c>
      <c r="B22" s="12" t="s">
        <v>10</v>
      </c>
      <c r="C22" s="12" t="s">
        <v>11</v>
      </c>
      <c r="D22" s="25" t="s">
        <v>17</v>
      </c>
      <c r="E22" s="11" t="s">
        <v>9</v>
      </c>
      <c r="F22" s="12" t="s">
        <v>12</v>
      </c>
      <c r="G22" s="28" t="s">
        <v>11</v>
      </c>
      <c r="H22" s="29" t="s">
        <v>18</v>
      </c>
    </row>
    <row r="23" spans="1:14" ht="15" thickBot="1">
      <c r="A23" s="11" t="s">
        <v>37</v>
      </c>
      <c r="B23" s="13"/>
      <c r="C23" s="27"/>
      <c r="D23" s="111"/>
      <c r="E23" s="11" t="s">
        <v>37</v>
      </c>
      <c r="F23" s="61">
        <v>1702</v>
      </c>
      <c r="G23" s="62">
        <v>33371.300000000003</v>
      </c>
      <c r="H23" s="64">
        <v>2</v>
      </c>
      <c r="K23" s="65"/>
      <c r="L23" s="66"/>
      <c r="N23" s="65"/>
    </row>
    <row r="24" spans="1:14" ht="29.25" thickBot="1">
      <c r="A24" s="11" t="s">
        <v>38</v>
      </c>
      <c r="B24" s="13"/>
      <c r="C24" s="27"/>
      <c r="D24" s="112"/>
      <c r="E24" s="11" t="s">
        <v>38</v>
      </c>
      <c r="F24" s="63">
        <v>271</v>
      </c>
      <c r="G24" s="62">
        <v>14723.88</v>
      </c>
      <c r="H24" s="64">
        <v>4</v>
      </c>
      <c r="K24" s="65"/>
      <c r="L24" s="66"/>
      <c r="N24" s="65"/>
    </row>
    <row r="25" spans="1:14" ht="15" thickBot="1">
      <c r="A25" s="11" t="s">
        <v>39</v>
      </c>
      <c r="B25" s="13"/>
      <c r="C25" s="27"/>
      <c r="D25" s="113"/>
      <c r="E25" s="11" t="s">
        <v>39</v>
      </c>
      <c r="F25" s="63">
        <v>181</v>
      </c>
      <c r="G25" s="62">
        <v>21302.45</v>
      </c>
      <c r="H25" s="64">
        <v>6</v>
      </c>
      <c r="K25" s="65"/>
      <c r="L25" s="66"/>
      <c r="N25" s="65"/>
    </row>
    <row r="27" spans="1:14" ht="13.5" thickBot="1"/>
    <row r="28" spans="1:14" s="17" customFormat="1" ht="43.5" thickBot="1">
      <c r="A28" s="14" t="s">
        <v>13</v>
      </c>
      <c r="B28" s="15"/>
      <c r="C28" s="15"/>
      <c r="D28" s="15"/>
      <c r="E28" s="16"/>
    </row>
    <row r="29" spans="1:14" s="17" customFormat="1" ht="15" thickBot="1">
      <c r="A29" s="11" t="s">
        <v>9</v>
      </c>
      <c r="B29" s="18" t="s">
        <v>10</v>
      </c>
      <c r="C29" s="19"/>
      <c r="D29" s="18" t="s">
        <v>11</v>
      </c>
      <c r="E29" s="19" t="s">
        <v>14</v>
      </c>
      <c r="F29" s="25" t="s">
        <v>18</v>
      </c>
    </row>
    <row r="30" spans="1:14" s="17" customFormat="1" ht="15" thickBot="1">
      <c r="A30" s="11" t="s">
        <v>37</v>
      </c>
      <c r="B30" s="104">
        <f>+B23*F23</f>
        <v>0</v>
      </c>
      <c r="C30" s="105"/>
      <c r="D30" s="99">
        <f>+G23*C23</f>
        <v>0</v>
      </c>
      <c r="E30" s="100"/>
      <c r="F30" s="69">
        <f>D23*H23</f>
        <v>0</v>
      </c>
    </row>
    <row r="31" spans="1:14" s="17" customFormat="1" ht="29.25" thickBot="1">
      <c r="A31" s="11" t="s">
        <v>38</v>
      </c>
      <c r="B31" s="97">
        <f>+B24*F24</f>
        <v>0</v>
      </c>
      <c r="C31" s="98"/>
      <c r="D31" s="99">
        <f>+G24*C24</f>
        <v>0</v>
      </c>
      <c r="E31" s="100"/>
      <c r="F31" s="69">
        <f>D23*H24</f>
        <v>0</v>
      </c>
    </row>
    <row r="32" spans="1:14" s="17" customFormat="1" ht="16.5" thickBot="1">
      <c r="A32" s="11" t="s">
        <v>39</v>
      </c>
      <c r="B32" s="97">
        <f>+B25*F25</f>
        <v>0</v>
      </c>
      <c r="C32" s="98"/>
      <c r="D32" s="99">
        <f>+G25*C25</f>
        <v>0</v>
      </c>
      <c r="E32" s="100"/>
      <c r="F32" s="69">
        <f>D23*H25</f>
        <v>0</v>
      </c>
      <c r="G32" s="20"/>
    </row>
    <row r="33" spans="1:7" s="17" customFormat="1" ht="16.5" thickBot="1">
      <c r="A33" s="21" t="s">
        <v>15</v>
      </c>
      <c r="B33" s="97">
        <f>+B30+B31+B32</f>
        <v>0</v>
      </c>
      <c r="C33" s="98"/>
      <c r="D33" s="99">
        <f>D30+D31+D32</f>
        <v>0</v>
      </c>
      <c r="E33" s="100"/>
      <c r="F33" s="70">
        <f>F30+F31+F32</f>
        <v>0</v>
      </c>
      <c r="G33" s="20"/>
    </row>
    <row r="36" spans="1:7">
      <c r="A36" s="22" t="s">
        <v>16</v>
      </c>
      <c r="B36" s="23">
        <f>B33+D33+F33</f>
        <v>0</v>
      </c>
    </row>
  </sheetData>
  <sheetProtection sheet="1" objects="1" scenarios="1" selectLockedCells="1"/>
  <mergeCells count="18">
    <mergeCell ref="A16:F16"/>
    <mergeCell ref="A2:L3"/>
    <mergeCell ref="A6:L6"/>
    <mergeCell ref="A7:L7"/>
    <mergeCell ref="A8:M8"/>
    <mergeCell ref="A12:J12"/>
    <mergeCell ref="A18:D18"/>
    <mergeCell ref="A21:C21"/>
    <mergeCell ref="E21:G21"/>
    <mergeCell ref="D23:D25"/>
    <mergeCell ref="B30:C30"/>
    <mergeCell ref="D30:E30"/>
    <mergeCell ref="B31:C31"/>
    <mergeCell ref="D31:E31"/>
    <mergeCell ref="B32:C32"/>
    <mergeCell ref="D32:E32"/>
    <mergeCell ref="B33:C33"/>
    <mergeCell ref="D33:E33"/>
  </mergeCells>
  <pageMargins left="0.7" right="0.7" top="0.75" bottom="0.75" header="0.3" footer="0.3"/>
  <pageSetup paperSize="9" orientation="portrait" horizontalDpi="90" verticalDpi="9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92D050"/>
  </sheetPr>
  <dimension ref="A2:M36"/>
  <sheetViews>
    <sheetView workbookViewId="0">
      <selection activeCell="C24" sqref="C24"/>
    </sheetView>
  </sheetViews>
  <sheetFormatPr baseColWidth="10" defaultRowHeight="12.75"/>
  <cols>
    <col min="2" max="2" width="15" customWidth="1"/>
    <col min="3" max="3" width="12.5" bestFit="1" customWidth="1"/>
    <col min="4" max="4" width="10" customWidth="1"/>
    <col min="6" max="6" width="9.125" customWidth="1"/>
    <col min="7" max="7" width="9.5" customWidth="1"/>
    <col min="8" max="8" width="6.875" customWidth="1"/>
  </cols>
  <sheetData>
    <row r="2" spans="1:13" ht="12.75" customHeight="1">
      <c r="A2" s="79" t="s">
        <v>50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</row>
    <row r="3" spans="1:13">
      <c r="A3" s="79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</row>
    <row r="5" spans="1:1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>
      <c r="A6" s="80" t="s">
        <v>0</v>
      </c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2"/>
    </row>
    <row r="7" spans="1:13">
      <c r="A7" s="80" t="s">
        <v>1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3"/>
    </row>
    <row r="8" spans="1:13">
      <c r="A8" s="81" t="s">
        <v>2</v>
      </c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</row>
    <row r="9" spans="1:1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2"/>
    </row>
    <row r="10" spans="1:13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2"/>
    </row>
    <row r="11" spans="1:13">
      <c r="A11" s="1" t="s">
        <v>3</v>
      </c>
      <c r="B11" s="1"/>
      <c r="C11" s="1"/>
      <c r="D11" s="1"/>
      <c r="E11" s="1"/>
      <c r="F11" s="1"/>
      <c r="G11" s="1"/>
      <c r="H11" s="1"/>
      <c r="I11" s="1"/>
      <c r="J11" s="1"/>
      <c r="K11" s="4"/>
      <c r="L11" s="4"/>
      <c r="M11" s="4"/>
    </row>
    <row r="12" spans="1:13">
      <c r="A12" s="80" t="s">
        <v>4</v>
      </c>
      <c r="B12" s="80"/>
      <c r="C12" s="80"/>
      <c r="D12" s="80"/>
      <c r="E12" s="80"/>
      <c r="F12" s="80"/>
      <c r="G12" s="80"/>
      <c r="H12" s="80"/>
      <c r="I12" s="80"/>
      <c r="J12" s="80"/>
      <c r="K12" s="4"/>
      <c r="L12" s="4"/>
      <c r="M12" s="4"/>
    </row>
    <row r="13" spans="1:13">
      <c r="A13" s="1" t="s">
        <v>54</v>
      </c>
      <c r="B13" s="1"/>
      <c r="C13" s="1"/>
      <c r="D13" s="1"/>
      <c r="E13" s="1"/>
      <c r="F13" s="1"/>
      <c r="G13" s="1"/>
      <c r="H13" s="1"/>
      <c r="I13" s="1"/>
      <c r="J13" s="1"/>
      <c r="K13" s="4"/>
      <c r="L13" s="4"/>
      <c r="M13" s="4"/>
    </row>
    <row r="14" spans="1:13" s="5" customFormat="1" ht="12.75" customHeight="1">
      <c r="A14" s="5" t="s">
        <v>5</v>
      </c>
      <c r="B14" s="6"/>
      <c r="C14" s="6"/>
      <c r="D14" s="6"/>
      <c r="E14" s="7"/>
      <c r="F14" s="8"/>
      <c r="G14" s="8"/>
      <c r="H14" s="8"/>
      <c r="I14" s="8"/>
      <c r="J14" s="8"/>
      <c r="K14" s="8"/>
      <c r="L14" s="8"/>
      <c r="M14" s="8"/>
    </row>
    <row r="15" spans="1:13" ht="12.75" customHeight="1"/>
    <row r="16" spans="1:13" ht="29.25" customHeight="1">
      <c r="A16" s="106" t="s">
        <v>51</v>
      </c>
      <c r="B16" s="106"/>
      <c r="C16" s="106"/>
      <c r="D16" s="106"/>
      <c r="E16" s="106"/>
      <c r="F16" s="106"/>
      <c r="G16" s="106"/>
      <c r="H16" s="106"/>
      <c r="I16" s="106"/>
    </row>
    <row r="17" spans="1:8">
      <c r="A17" s="9"/>
      <c r="B17" s="9"/>
      <c r="C17" s="9"/>
      <c r="D17" s="9"/>
      <c r="E17" s="9"/>
      <c r="F17" s="9"/>
    </row>
    <row r="18" spans="1:8">
      <c r="A18" s="83" t="s">
        <v>6</v>
      </c>
      <c r="B18" s="83"/>
      <c r="C18" s="83"/>
      <c r="D18" s="83"/>
      <c r="E18" s="10"/>
      <c r="F18" s="10"/>
    </row>
    <row r="20" spans="1:8" ht="13.5" thickBot="1"/>
    <row r="21" spans="1:8" ht="15" thickBot="1">
      <c r="A21" s="101" t="s">
        <v>7</v>
      </c>
      <c r="B21" s="102"/>
      <c r="C21" s="103"/>
      <c r="E21" s="101" t="s">
        <v>8</v>
      </c>
      <c r="F21" s="102"/>
      <c r="G21" s="103"/>
    </row>
    <row r="22" spans="1:8" ht="15" thickBot="1">
      <c r="A22" s="11" t="s">
        <v>9</v>
      </c>
      <c r="B22" s="12" t="s">
        <v>10</v>
      </c>
      <c r="C22" s="28" t="s">
        <v>11</v>
      </c>
      <c r="D22" s="29" t="s">
        <v>17</v>
      </c>
      <c r="E22" s="12" t="s">
        <v>9</v>
      </c>
      <c r="F22" s="12" t="s">
        <v>12</v>
      </c>
      <c r="G22" s="28" t="s">
        <v>11</v>
      </c>
      <c r="H22" s="29" t="s">
        <v>18</v>
      </c>
    </row>
    <row r="23" spans="1:8" ht="15" thickBot="1">
      <c r="A23" s="11" t="s">
        <v>37</v>
      </c>
      <c r="B23" s="13"/>
      <c r="C23" s="27"/>
      <c r="D23" s="114"/>
      <c r="E23" s="11" t="s">
        <v>37</v>
      </c>
      <c r="F23" s="37">
        <v>447</v>
      </c>
      <c r="G23" s="37">
        <v>2506</v>
      </c>
      <c r="H23" s="30">
        <v>8</v>
      </c>
    </row>
    <row r="24" spans="1:8" ht="29.25" thickBot="1">
      <c r="A24" s="11" t="s">
        <v>38</v>
      </c>
      <c r="B24" s="13"/>
      <c r="C24" s="27"/>
      <c r="D24" s="115"/>
      <c r="E24" s="11" t="s">
        <v>38</v>
      </c>
      <c r="F24" s="37">
        <v>100</v>
      </c>
      <c r="G24" s="37">
        <v>2308</v>
      </c>
      <c r="H24" s="30">
        <v>8</v>
      </c>
    </row>
    <row r="25" spans="1:8" ht="15" thickBot="1">
      <c r="A25" s="11" t="s">
        <v>39</v>
      </c>
      <c r="B25" s="13"/>
      <c r="C25" s="27"/>
      <c r="D25" s="116"/>
      <c r="E25" s="11" t="s">
        <v>39</v>
      </c>
      <c r="F25" s="37">
        <v>501</v>
      </c>
      <c r="G25" s="37">
        <v>42362</v>
      </c>
      <c r="H25" s="30">
        <v>6</v>
      </c>
    </row>
    <row r="27" spans="1:8" ht="13.5" thickBot="1"/>
    <row r="28" spans="1:8" s="17" customFormat="1" ht="43.5" thickBot="1">
      <c r="A28" s="14" t="s">
        <v>13</v>
      </c>
      <c r="B28" s="15"/>
      <c r="C28" s="15"/>
      <c r="D28" s="15"/>
      <c r="E28" s="16"/>
    </row>
    <row r="29" spans="1:8" s="17" customFormat="1" ht="15" thickBot="1">
      <c r="A29" s="11" t="s">
        <v>9</v>
      </c>
      <c r="B29" s="18" t="s">
        <v>10</v>
      </c>
      <c r="C29" s="19"/>
      <c r="D29" s="18" t="s">
        <v>11</v>
      </c>
      <c r="E29" s="19" t="s">
        <v>14</v>
      </c>
      <c r="F29" s="25" t="s">
        <v>18</v>
      </c>
    </row>
    <row r="30" spans="1:8" s="17" customFormat="1" ht="15" thickBot="1">
      <c r="A30" s="11" t="s">
        <v>37</v>
      </c>
      <c r="B30" s="104">
        <f>+B23*F23</f>
        <v>0</v>
      </c>
      <c r="C30" s="105"/>
      <c r="D30" s="99">
        <f>+G23*C23</f>
        <v>0</v>
      </c>
      <c r="E30" s="100"/>
      <c r="F30" s="69">
        <f>D23*H23</f>
        <v>0</v>
      </c>
    </row>
    <row r="31" spans="1:8" s="17" customFormat="1" ht="29.25" thickBot="1">
      <c r="A31" s="11" t="s">
        <v>38</v>
      </c>
      <c r="B31" s="97">
        <f>+B24*F24</f>
        <v>0</v>
      </c>
      <c r="C31" s="98"/>
      <c r="D31" s="99">
        <f>+G24*C24</f>
        <v>0</v>
      </c>
      <c r="E31" s="100"/>
      <c r="F31" s="69">
        <f>D23*H24</f>
        <v>0</v>
      </c>
    </row>
    <row r="32" spans="1:8" s="17" customFormat="1" ht="16.5" thickBot="1">
      <c r="A32" s="11" t="s">
        <v>39</v>
      </c>
      <c r="B32" s="97">
        <f>+B25*F25</f>
        <v>0</v>
      </c>
      <c r="C32" s="98"/>
      <c r="D32" s="99">
        <f>+G25*C25</f>
        <v>0</v>
      </c>
      <c r="E32" s="100"/>
      <c r="F32" s="70">
        <f>D23*H25</f>
        <v>0</v>
      </c>
      <c r="G32" s="20"/>
    </row>
    <row r="33" spans="1:7" s="17" customFormat="1" ht="16.5" thickBot="1">
      <c r="A33" s="21" t="s">
        <v>15</v>
      </c>
      <c r="B33" s="97">
        <f>+B30+B31+B32</f>
        <v>0</v>
      </c>
      <c r="C33" s="98"/>
      <c r="D33" s="99">
        <f>D30+D31+D32</f>
        <v>0</v>
      </c>
      <c r="E33" s="100"/>
      <c r="F33" s="70">
        <f>F30+F31+F32</f>
        <v>0</v>
      </c>
      <c r="G33" s="20"/>
    </row>
    <row r="36" spans="1:7">
      <c r="A36" s="22" t="s">
        <v>16</v>
      </c>
      <c r="B36" s="23">
        <f>B33+D33+F33</f>
        <v>0</v>
      </c>
    </row>
  </sheetData>
  <sheetProtection sheet="1" objects="1" scenarios="1" selectLockedCells="1"/>
  <mergeCells count="18">
    <mergeCell ref="A16:I16"/>
    <mergeCell ref="A2:L3"/>
    <mergeCell ref="A6:L6"/>
    <mergeCell ref="A7:L7"/>
    <mergeCell ref="A8:M8"/>
    <mergeCell ref="A12:J12"/>
    <mergeCell ref="A18:D18"/>
    <mergeCell ref="A21:C21"/>
    <mergeCell ref="E21:G21"/>
    <mergeCell ref="D23:D25"/>
    <mergeCell ref="B30:C30"/>
    <mergeCell ref="D30:E30"/>
    <mergeCell ref="B31:C31"/>
    <mergeCell ref="D31:E31"/>
    <mergeCell ref="B32:C32"/>
    <mergeCell ref="D32:E32"/>
    <mergeCell ref="B33:C33"/>
    <mergeCell ref="D33:E33"/>
  </mergeCells>
  <pageMargins left="0.7" right="0.7" top="0.75" bottom="0.75" header="0.3" footer="0.3"/>
  <pageSetup paperSize="9" orientation="portrait" horizontalDpi="90" verticalDpi="9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92D050"/>
  </sheetPr>
  <dimension ref="A2:M36"/>
  <sheetViews>
    <sheetView zoomScale="90" zoomScaleNormal="90" workbookViewId="0">
      <selection activeCell="B23" sqref="B23"/>
    </sheetView>
  </sheetViews>
  <sheetFormatPr baseColWidth="10" defaultRowHeight="12.75"/>
  <cols>
    <col min="2" max="2" width="13.75" customWidth="1"/>
    <col min="6" max="6" width="9.125" customWidth="1"/>
    <col min="8" max="8" width="7.375" customWidth="1"/>
  </cols>
  <sheetData>
    <row r="2" spans="1:13">
      <c r="A2" s="79" t="s">
        <v>52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</row>
    <row r="3" spans="1:13">
      <c r="A3" s="79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</row>
    <row r="5" spans="1:1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>
      <c r="A6" s="80" t="s">
        <v>0</v>
      </c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2"/>
    </row>
    <row r="7" spans="1:13">
      <c r="A7" s="80" t="s">
        <v>1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3"/>
    </row>
    <row r="8" spans="1:13">
      <c r="A8" s="81" t="s">
        <v>2</v>
      </c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</row>
    <row r="9" spans="1:1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2"/>
    </row>
    <row r="10" spans="1:13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2"/>
    </row>
    <row r="11" spans="1:13">
      <c r="A11" s="1" t="s">
        <v>3</v>
      </c>
      <c r="B11" s="1"/>
      <c r="C11" s="1"/>
      <c r="D11" s="1"/>
      <c r="E11" s="1"/>
      <c r="F11" s="1"/>
      <c r="G11" s="1"/>
      <c r="H11" s="1"/>
      <c r="I11" s="1"/>
      <c r="J11" s="1"/>
      <c r="K11" s="4"/>
      <c r="L11" s="4"/>
      <c r="M11" s="4"/>
    </row>
    <row r="12" spans="1:13">
      <c r="A12" s="80" t="s">
        <v>4</v>
      </c>
      <c r="B12" s="80"/>
      <c r="C12" s="80"/>
      <c r="D12" s="80"/>
      <c r="E12" s="80"/>
      <c r="F12" s="80"/>
      <c r="G12" s="80"/>
      <c r="H12" s="80"/>
      <c r="I12" s="80"/>
      <c r="J12" s="80"/>
      <c r="K12" s="4"/>
      <c r="L12" s="4"/>
      <c r="M12" s="4"/>
    </row>
    <row r="13" spans="1:13">
      <c r="A13" s="1" t="s">
        <v>54</v>
      </c>
      <c r="B13" s="1"/>
      <c r="C13" s="1"/>
      <c r="D13" s="1"/>
      <c r="E13" s="1"/>
      <c r="F13" s="1"/>
      <c r="G13" s="1"/>
      <c r="H13" s="1"/>
      <c r="I13" s="1"/>
      <c r="J13" s="1"/>
      <c r="K13" s="4"/>
      <c r="L13" s="4"/>
      <c r="M13" s="4"/>
    </row>
    <row r="14" spans="1:13">
      <c r="A14" s="5" t="s">
        <v>5</v>
      </c>
      <c r="B14" s="6"/>
      <c r="C14" s="6"/>
      <c r="D14" s="6"/>
      <c r="E14" s="7"/>
      <c r="F14" s="8"/>
      <c r="G14" s="8"/>
      <c r="H14" s="8"/>
      <c r="I14" s="8"/>
      <c r="J14" s="8"/>
      <c r="K14" s="8"/>
      <c r="L14" s="8"/>
      <c r="M14" s="8"/>
    </row>
    <row r="16" spans="1:13" ht="24.75" customHeight="1">
      <c r="A16" s="83" t="s">
        <v>53</v>
      </c>
      <c r="B16" s="83"/>
      <c r="C16" s="83"/>
      <c r="D16" s="83"/>
      <c r="E16" s="83"/>
      <c r="F16" s="83"/>
      <c r="G16" s="83"/>
      <c r="H16" s="83"/>
      <c r="I16" s="83"/>
    </row>
    <row r="17" spans="1:13">
      <c r="A17" s="9"/>
      <c r="B17" s="9"/>
      <c r="C17" s="9"/>
      <c r="D17" s="9"/>
      <c r="E17" s="9"/>
      <c r="F17" s="9"/>
    </row>
    <row r="18" spans="1:13">
      <c r="A18" s="83" t="s">
        <v>6</v>
      </c>
      <c r="B18" s="83"/>
      <c r="C18" s="83"/>
      <c r="D18" s="83"/>
      <c r="E18" s="10"/>
      <c r="F18" s="10"/>
    </row>
    <row r="20" spans="1:13" ht="13.5" thickBot="1"/>
    <row r="21" spans="1:13" ht="15" thickBot="1">
      <c r="A21" s="101" t="s">
        <v>7</v>
      </c>
      <c r="B21" s="102"/>
      <c r="C21" s="103"/>
      <c r="E21" s="101" t="s">
        <v>8</v>
      </c>
      <c r="F21" s="102"/>
      <c r="G21" s="103"/>
    </row>
    <row r="22" spans="1:13" ht="15" thickBot="1">
      <c r="A22" s="11" t="s">
        <v>9</v>
      </c>
      <c r="B22" s="12" t="s">
        <v>10</v>
      </c>
      <c r="C22" s="28" t="s">
        <v>11</v>
      </c>
      <c r="D22" s="29" t="s">
        <v>17</v>
      </c>
      <c r="E22" s="12" t="s">
        <v>9</v>
      </c>
      <c r="F22" s="12" t="s">
        <v>12</v>
      </c>
      <c r="G22" s="28" t="s">
        <v>11</v>
      </c>
      <c r="H22" s="29" t="s">
        <v>18</v>
      </c>
    </row>
    <row r="23" spans="1:13" ht="15" thickBot="1">
      <c r="A23" s="11" t="s">
        <v>19</v>
      </c>
      <c r="B23" s="13"/>
      <c r="C23" s="27"/>
      <c r="D23" s="111"/>
      <c r="E23" s="11" t="s">
        <v>19</v>
      </c>
      <c r="F23" s="36">
        <v>334</v>
      </c>
      <c r="G23" s="35">
        <v>8833</v>
      </c>
      <c r="H23" s="26">
        <v>6</v>
      </c>
      <c r="J23" s="65"/>
      <c r="K23" s="66"/>
      <c r="M23" s="65"/>
    </row>
    <row r="24" spans="1:13" ht="29.25" thickBot="1">
      <c r="A24" s="11" t="s">
        <v>20</v>
      </c>
      <c r="B24" s="13"/>
      <c r="C24" s="27"/>
      <c r="D24" s="112"/>
      <c r="E24" s="11" t="s">
        <v>20</v>
      </c>
      <c r="F24" s="36">
        <v>38</v>
      </c>
      <c r="G24" s="35">
        <v>1885</v>
      </c>
      <c r="H24" s="26">
        <v>6</v>
      </c>
      <c r="J24" s="65"/>
      <c r="K24" s="66"/>
      <c r="M24" s="65"/>
    </row>
    <row r="25" spans="1:13" ht="15" thickBot="1">
      <c r="A25" s="11" t="s">
        <v>21</v>
      </c>
      <c r="B25" s="13"/>
      <c r="C25" s="27"/>
      <c r="D25" s="113"/>
      <c r="E25" s="11" t="s">
        <v>21</v>
      </c>
      <c r="F25" s="36">
        <v>238</v>
      </c>
      <c r="G25" s="35">
        <v>26516.37</v>
      </c>
      <c r="H25" s="26">
        <v>4</v>
      </c>
      <c r="J25" s="65"/>
      <c r="K25" s="66"/>
      <c r="M25" s="65"/>
    </row>
    <row r="27" spans="1:13" ht="13.5" thickBot="1"/>
    <row r="28" spans="1:13" ht="43.5" thickBot="1">
      <c r="A28" s="14" t="s">
        <v>13</v>
      </c>
      <c r="B28" s="15"/>
      <c r="C28" s="15"/>
      <c r="D28" s="15"/>
      <c r="E28" s="16"/>
      <c r="F28" s="17"/>
      <c r="G28" s="17"/>
      <c r="H28" s="17"/>
      <c r="I28" s="17"/>
      <c r="J28" s="17"/>
      <c r="K28" s="17"/>
      <c r="L28" s="17"/>
      <c r="M28" s="17"/>
    </row>
    <row r="29" spans="1:13" ht="15" thickBot="1">
      <c r="A29" s="11" t="s">
        <v>9</v>
      </c>
      <c r="B29" s="18" t="s">
        <v>10</v>
      </c>
      <c r="C29" s="19"/>
      <c r="D29" s="18" t="s">
        <v>11</v>
      </c>
      <c r="E29" s="31" t="s">
        <v>14</v>
      </c>
      <c r="F29" s="24" t="s">
        <v>18</v>
      </c>
      <c r="G29" s="17"/>
      <c r="H29" s="17"/>
      <c r="I29" s="17"/>
      <c r="J29" s="17"/>
      <c r="K29" s="17"/>
      <c r="L29" s="17"/>
      <c r="M29" s="17"/>
    </row>
    <row r="30" spans="1:13" ht="15" thickBot="1">
      <c r="A30" s="11" t="s">
        <v>19</v>
      </c>
      <c r="B30" s="104">
        <f>+B23*F23</f>
        <v>0</v>
      </c>
      <c r="C30" s="105"/>
      <c r="D30" s="99">
        <f>+G23*C23</f>
        <v>0</v>
      </c>
      <c r="E30" s="107"/>
      <c r="F30" s="69">
        <f>D23*H23</f>
        <v>0</v>
      </c>
      <c r="G30" s="17"/>
      <c r="H30" s="17"/>
      <c r="I30" s="17"/>
      <c r="J30" s="17"/>
      <c r="K30" s="17"/>
      <c r="L30" s="17"/>
      <c r="M30" s="17"/>
    </row>
    <row r="31" spans="1:13" ht="29.25" thickBot="1">
      <c r="A31" s="11" t="s">
        <v>20</v>
      </c>
      <c r="B31" s="97">
        <f>+B24*F24</f>
        <v>0</v>
      </c>
      <c r="C31" s="98"/>
      <c r="D31" s="99">
        <f>+G24*C24</f>
        <v>0</v>
      </c>
      <c r="E31" s="107"/>
      <c r="F31" s="69">
        <f>D23*H24</f>
        <v>0</v>
      </c>
      <c r="G31" s="17"/>
      <c r="H31" s="17"/>
      <c r="I31" s="17"/>
      <c r="J31" s="17"/>
      <c r="K31" s="17"/>
      <c r="L31" s="17"/>
      <c r="M31" s="17"/>
    </row>
    <row r="32" spans="1:13" ht="16.5" thickBot="1">
      <c r="A32" s="11" t="s">
        <v>21</v>
      </c>
      <c r="B32" s="97">
        <f>+B25*F25</f>
        <v>0</v>
      </c>
      <c r="C32" s="98"/>
      <c r="D32" s="99">
        <f>+G25*C25</f>
        <v>0</v>
      </c>
      <c r="E32" s="107"/>
      <c r="F32" s="69">
        <f>D23*H25</f>
        <v>0</v>
      </c>
      <c r="G32" s="20"/>
      <c r="H32" s="17"/>
      <c r="I32" s="17"/>
      <c r="J32" s="17"/>
      <c r="K32" s="17"/>
      <c r="L32" s="17"/>
      <c r="M32" s="17"/>
    </row>
    <row r="33" spans="1:13" ht="16.5" thickBot="1">
      <c r="A33" s="21" t="s">
        <v>15</v>
      </c>
      <c r="B33" s="97">
        <f>+B30+B31+B32</f>
        <v>0</v>
      </c>
      <c r="C33" s="98"/>
      <c r="D33" s="99">
        <f>D30+D31+D32</f>
        <v>0</v>
      </c>
      <c r="E33" s="107"/>
      <c r="F33" s="69">
        <f>F30+F31+F32</f>
        <v>0</v>
      </c>
      <c r="G33" s="20"/>
      <c r="H33" s="17"/>
      <c r="I33" s="17"/>
      <c r="J33" s="17"/>
      <c r="K33" s="17"/>
      <c r="L33" s="17"/>
      <c r="M33" s="17"/>
    </row>
    <row r="36" spans="1:13">
      <c r="A36" s="22" t="s">
        <v>16</v>
      </c>
      <c r="B36" s="23">
        <f>B33+D33+F33</f>
        <v>0</v>
      </c>
    </row>
  </sheetData>
  <sheetProtection sheet="1" objects="1" scenarios="1" selectLockedCells="1"/>
  <mergeCells count="18">
    <mergeCell ref="A16:I16"/>
    <mergeCell ref="A2:L3"/>
    <mergeCell ref="A6:L6"/>
    <mergeCell ref="A7:L7"/>
    <mergeCell ref="A8:M8"/>
    <mergeCell ref="A12:J12"/>
    <mergeCell ref="A18:D18"/>
    <mergeCell ref="A21:C21"/>
    <mergeCell ref="E21:G21"/>
    <mergeCell ref="D23:D25"/>
    <mergeCell ref="B30:C30"/>
    <mergeCell ref="D30:E30"/>
    <mergeCell ref="B31:C31"/>
    <mergeCell ref="D31:E31"/>
    <mergeCell ref="B32:C32"/>
    <mergeCell ref="D32:E32"/>
    <mergeCell ref="B33:C33"/>
    <mergeCell ref="D33:E3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>
    <_dlc_DocId xmlns="92d84fca-0ec9-4bd1-bf0f-9cd618bc4a3d">D55WCX7TAH37-151-9320</_dlc_DocId>
    <_dlc_DocIdUrl xmlns="92d84fca-0ec9-4bd1-bf0f-9cd618bc4a3d">
      <Url>http://proyectosmm.mutuamontanesa.local/comprasmm/_layouts/DocIdRedir.aspx?ID=D55WCX7TAH37-151-9320</Url>
      <Description>D55WCX7TAH37-151-9320</Description>
    </_dlc_DocIdUrl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F95BCE5B083F41879D8CB7F71A3462" ma:contentTypeVersion="0" ma:contentTypeDescription="Crear nuevo documento." ma:contentTypeScope="" ma:versionID="54b89e1534e8f75d2355b696f335c79c">
  <xsd:schema xmlns:xsd="http://www.w3.org/2001/XMLSchema" xmlns:p="http://schemas.microsoft.com/office/2006/metadata/properties" xmlns:ns2="92d84fca-0ec9-4bd1-bf0f-9cd618bc4a3d" targetNamespace="http://schemas.microsoft.com/office/2006/metadata/properties" ma:root="true" ma:fieldsID="c95ac9501ca1106faa27c930b85c31c2" ns2:_="">
    <xsd:import namespace="92d84fca-0ec9-4bd1-bf0f-9cd618bc4a3d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92d84fca-0ec9-4bd1-bf0f-9cd618bc4a3d" elementFormDefault="qualified">
    <xsd:import namespace="http://schemas.microsoft.com/office/2006/documentManagement/types"/>
    <xsd:element name="_dlc_DocId" ma:index="8" nillable="true" ma:displayName="Valor de Id. de documento" ma:description="El valor del identificador de documento asignado a este elemento.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8846613F-0AA1-4128-9848-F1DF153D884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095DBFE-2FEC-444D-9326-2DCECB8F4D0E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92d84fca-0ec9-4bd1-bf0f-9cd618bc4a3d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0B5F56EA-F839-46DE-BF49-4F0FBB0E2B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2d84fca-0ec9-4bd1-bf0f-9cd618bc4a3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4.xml><?xml version="1.0" encoding="utf-8"?>
<ds:datastoreItem xmlns:ds="http://schemas.openxmlformats.org/officeDocument/2006/customXml" ds:itemID="{6F532001-362E-4400-9DDD-6E9795B6F14A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T. BCN ACTIVA MUTUA T. NO SANIT</vt:lpstr>
      <vt:lpstr>LOTE 1. TRANS SANI BARCELONA</vt:lpstr>
      <vt:lpstr>LOTE 2. TRANS NO SANI BARCELONA</vt:lpstr>
      <vt:lpstr>LOTE 3. OLOT</vt:lpstr>
      <vt:lpstr>LOTE 4. GIRONA</vt:lpstr>
      <vt:lpstr>'LOTE 1. TRANS SANI BARCELONA'!Área_de_impresión</vt:lpstr>
    </vt:vector>
  </TitlesOfParts>
  <Company>Mutua Montañesa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</dc:creator>
  <cp:lastModifiedBy>MM</cp:lastModifiedBy>
  <dcterms:created xsi:type="dcterms:W3CDTF">2022-05-26T11:35:07Z</dcterms:created>
  <dcterms:modified xsi:type="dcterms:W3CDTF">2022-07-22T07:08:43Z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0x0101004AF95BCE5B083F41879D8CB7F71A3462</vt:lpwstr>
  </property>
  <property fmtid="{D5CDD505-2E9C-101B-9397-08002B2CF9AE}" pid="3" name="_dlc_DocIdItemGuid">
    <vt:lpwstr>27c8900f-95ad-4827-bedc-dd1aad18aa13</vt:lpwstr>
  </property>
</Properties>
</file>