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19320" windowHeight="15000"/>
  </bookViews>
  <sheets>
    <sheet name="Lotes" sheetId="2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8" i="2"/>
  <c r="E19"/>
  <c r="E20"/>
  <c r="E17"/>
  <c r="E15"/>
  <c r="E14"/>
  <c r="E12"/>
  <c r="E11"/>
  <c r="E10"/>
  <c r="E9"/>
  <c r="E8"/>
  <c r="E7"/>
  <c r="E16" l="1"/>
  <c r="E13" s="1"/>
  <c r="E6"/>
  <c r="E21" l="1"/>
  <c r="E22" s="1"/>
</calcChain>
</file>

<file path=xl/sharedStrings.xml><?xml version="1.0" encoding="utf-8"?>
<sst xmlns="http://schemas.openxmlformats.org/spreadsheetml/2006/main" count="22" uniqueCount="20">
  <si>
    <t>Nº LOTE</t>
  </si>
  <si>
    <t>ESPECIALIDAD</t>
  </si>
  <si>
    <t>Nº PRUEBAS</t>
  </si>
  <si>
    <t>IMPORTE UNITARIO</t>
  </si>
  <si>
    <t>TOTAL</t>
  </si>
  <si>
    <t>CARDIOLOGIA</t>
  </si>
  <si>
    <t>Primera consulta/Visita en hospital</t>
  </si>
  <si>
    <t>Consultas sucesivas</t>
  </si>
  <si>
    <t>Electrocardiograma</t>
  </si>
  <si>
    <t>Ecocardiograma con doppler color</t>
  </si>
  <si>
    <t>Holter 24 horas</t>
  </si>
  <si>
    <t>Prueba de esfuerzo</t>
  </si>
  <si>
    <t>OTORRINOLARINGOLOGIA</t>
  </si>
  <si>
    <t>Intervencion quirurgica</t>
  </si>
  <si>
    <t xml:space="preserve">     Fractura nasal. Reduccion consulta</t>
  </si>
  <si>
    <t xml:space="preserve">     Rinoseptoplastia</t>
  </si>
  <si>
    <t xml:space="preserve">     Septoplastia</t>
  </si>
  <si>
    <t xml:space="preserve">     Timpanoplastia</t>
  </si>
  <si>
    <t>TOTAL (12 meses)</t>
  </si>
  <si>
    <t>TOTAL (48 meses)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</si>
</sst>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4">
    <font>
      <sz val="11"/>
      <color theme="1"/>
      <name val="Calibri"/>
      <family val="2"/>
      <scheme val="minor"/>
    </font>
    <font>
      <b/>
      <sz val="10"/>
      <color theme="1"/>
      <name val="Ubuntu"/>
      <family val="2"/>
    </font>
    <font>
      <sz val="10"/>
      <color theme="1"/>
      <name val="Ubuntu"/>
      <family val="2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F2DBDB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 style="medium">
        <color rgb="FF4F6228"/>
      </right>
      <top style="medium">
        <color rgb="FF4F6228"/>
      </top>
      <bottom style="medium">
        <color rgb="FF4F6228"/>
      </bottom>
      <diagonal/>
    </border>
    <border>
      <left style="medium">
        <color rgb="FF4F6228"/>
      </left>
      <right style="medium">
        <color rgb="FF4F6228"/>
      </right>
      <top style="medium">
        <color rgb="FF4F6228"/>
      </top>
      <bottom style="medium">
        <color rgb="FF4F6228"/>
      </bottom>
      <diagonal/>
    </border>
    <border>
      <left style="medium">
        <color rgb="FF4F6228"/>
      </left>
      <right style="medium">
        <color rgb="FF4F6228"/>
      </right>
      <top/>
      <bottom style="medium">
        <color rgb="FF4F622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FFFFFF"/>
      </right>
      <top style="medium">
        <color indexed="64"/>
      </top>
      <bottom style="medium">
        <color rgb="FFFFFFFF"/>
      </bottom>
      <diagonal/>
    </border>
    <border>
      <left/>
      <right style="medium">
        <color rgb="FFFFFFFF"/>
      </right>
      <top style="medium">
        <color indexed="64"/>
      </top>
      <bottom style="medium">
        <color rgb="FFFFFFFF"/>
      </bottom>
      <diagonal/>
    </border>
    <border>
      <left/>
      <right style="medium">
        <color indexed="64"/>
      </right>
      <top style="medium">
        <color indexed="64"/>
      </top>
      <bottom style="medium">
        <color rgb="FFFFFFFF"/>
      </bottom>
      <diagonal/>
    </border>
    <border>
      <left style="medium">
        <color indexed="64"/>
      </left>
      <right/>
      <top style="medium">
        <color rgb="FF4F6228"/>
      </top>
      <bottom style="medium">
        <color rgb="FF4F6228"/>
      </bottom>
      <diagonal/>
    </border>
    <border>
      <left style="medium">
        <color rgb="FF4F6228"/>
      </left>
      <right style="medium">
        <color indexed="64"/>
      </right>
      <top style="medium">
        <color rgb="FF4F6228"/>
      </top>
      <bottom style="medium">
        <color rgb="FF4F6228"/>
      </bottom>
      <diagonal/>
    </border>
    <border>
      <left style="medium">
        <color indexed="64"/>
      </left>
      <right/>
      <top style="medium">
        <color rgb="FF4F6228"/>
      </top>
      <bottom style="medium">
        <color indexed="64"/>
      </bottom>
      <diagonal/>
    </border>
    <border>
      <left/>
      <right style="medium">
        <color rgb="FF4F6228"/>
      </right>
      <top style="medium">
        <color rgb="FF4F6228"/>
      </top>
      <bottom style="medium">
        <color indexed="64"/>
      </bottom>
      <diagonal/>
    </border>
    <border>
      <left style="medium">
        <color rgb="FF4F6228"/>
      </left>
      <right style="medium">
        <color rgb="FF4F6228"/>
      </right>
      <top/>
      <bottom style="medium">
        <color indexed="64"/>
      </bottom>
      <diagonal/>
    </border>
    <border>
      <left style="medium">
        <color indexed="64"/>
      </left>
      <right style="medium">
        <color rgb="FFFFFFFF"/>
      </right>
      <top style="medium">
        <color indexed="64"/>
      </top>
      <bottom style="medium">
        <color indexed="64"/>
      </bottom>
      <diagonal/>
    </border>
    <border>
      <left/>
      <right style="medium">
        <color rgb="FFFFFFFF"/>
      </right>
      <top style="medium">
        <color indexed="64"/>
      </top>
      <bottom style="medium">
        <color indexed="64"/>
      </bottom>
      <diagonal/>
    </border>
    <border>
      <left style="medium">
        <color rgb="FF4F6228"/>
      </left>
      <right style="medium">
        <color indexed="64"/>
      </right>
      <top style="medium">
        <color rgb="FF4F6228"/>
      </top>
      <bottom style="medium">
        <color indexed="64"/>
      </bottom>
      <diagonal/>
    </border>
    <border>
      <left style="medium">
        <color rgb="FF4F6228"/>
      </left>
      <right style="medium">
        <color indexed="64"/>
      </right>
      <top style="medium">
        <color rgb="FF4F6228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wrapText="1"/>
    </xf>
    <xf numFmtId="0" fontId="2" fillId="5" borderId="3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44" fontId="2" fillId="4" borderId="2" xfId="0" applyNumberFormat="1" applyFont="1" applyFill="1" applyBorder="1" applyAlignment="1" applyProtection="1">
      <alignment horizontal="center" vertical="center" wrapText="1"/>
      <protection locked="0"/>
    </xf>
    <xf numFmtId="44" fontId="2" fillId="4" borderId="3" xfId="0" applyNumberFormat="1" applyFont="1" applyFill="1" applyBorder="1" applyAlignment="1" applyProtection="1">
      <alignment horizontal="center" vertical="center" wrapText="1"/>
      <protection locked="0"/>
    </xf>
    <xf numFmtId="44" fontId="2" fillId="5" borderId="2" xfId="0" applyNumberFormat="1" applyFont="1" applyFill="1" applyBorder="1" applyAlignment="1" applyProtection="1">
      <alignment horizontal="center" wrapText="1"/>
      <protection locked="0"/>
    </xf>
    <xf numFmtId="44" fontId="2" fillId="5" borderId="3" xfId="0" applyNumberFormat="1" applyFont="1" applyFill="1" applyBorder="1" applyAlignment="1" applyProtection="1">
      <alignment horizontal="center" wrapText="1"/>
      <protection locked="0"/>
    </xf>
    <xf numFmtId="0" fontId="0" fillId="6" borderId="0" xfId="0" applyFill="1"/>
    <xf numFmtId="44" fontId="3" fillId="2" borderId="5" xfId="0" applyNumberFormat="1" applyFont="1" applyFill="1" applyBorder="1"/>
    <xf numFmtId="0" fontId="0" fillId="6" borderId="0" xfId="0" applyFill="1" applyProtection="1"/>
    <xf numFmtId="0" fontId="3" fillId="2" borderId="4" xfId="0" applyFont="1" applyFill="1" applyBorder="1" applyProtection="1"/>
    <xf numFmtId="44" fontId="2" fillId="4" borderId="10" xfId="0" applyNumberFormat="1" applyFont="1" applyFill="1" applyBorder="1" applyAlignment="1">
      <alignment horizontal="center" vertical="center" wrapText="1"/>
    </xf>
    <xf numFmtId="44" fontId="2" fillId="5" borderId="10" xfId="0" applyNumberFormat="1" applyFont="1" applyFill="1" applyBorder="1" applyAlignment="1">
      <alignment horizont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 applyProtection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/>
    </xf>
    <xf numFmtId="0" fontId="1" fillId="3" borderId="7" xfId="0" applyFont="1" applyFill="1" applyBorder="1"/>
    <xf numFmtId="0" fontId="2" fillId="3" borderId="7" xfId="0" applyFont="1" applyFill="1" applyBorder="1" applyAlignment="1">
      <alignment horizontal="center"/>
    </xf>
    <xf numFmtId="44" fontId="2" fillId="3" borderId="7" xfId="0" applyNumberFormat="1" applyFont="1" applyFill="1" applyBorder="1" applyAlignment="1" applyProtection="1">
      <alignment horizontal="center"/>
    </xf>
    <xf numFmtId="44" fontId="1" fillId="3" borderId="8" xfId="0" applyNumberFormat="1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 wrapText="1"/>
    </xf>
    <xf numFmtId="44" fontId="2" fillId="4" borderId="13" xfId="0" applyNumberFormat="1" applyFont="1" applyFill="1" applyBorder="1" applyAlignment="1" applyProtection="1">
      <alignment horizontal="center" vertical="center" wrapText="1"/>
      <protection locked="0"/>
    </xf>
    <xf numFmtId="44" fontId="2" fillId="4" borderId="16" xfId="0" applyNumberFormat="1" applyFont="1" applyFill="1" applyBorder="1" applyAlignment="1">
      <alignment horizontal="center" vertical="center" wrapText="1"/>
    </xf>
    <xf numFmtId="44" fontId="2" fillId="5" borderId="17" xfId="0" applyNumberFormat="1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left" wrapText="1"/>
    </xf>
    <xf numFmtId="0" fontId="2" fillId="5" borderId="1" xfId="0" applyFont="1" applyFill="1" applyBorder="1" applyAlignment="1">
      <alignment horizontal="left" wrapText="1"/>
    </xf>
    <xf numFmtId="0" fontId="2" fillId="4" borderId="11" xfId="0" applyFont="1" applyFill="1" applyBorder="1" applyAlignment="1">
      <alignment horizontal="left" vertical="center" wrapText="1"/>
    </xf>
    <xf numFmtId="0" fontId="2" fillId="4" borderId="12" xfId="0" applyFont="1" applyFill="1" applyBorder="1" applyAlignment="1">
      <alignment horizontal="left" vertical="center" wrapText="1"/>
    </xf>
    <xf numFmtId="0" fontId="2" fillId="4" borderId="9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38100</xdr:rowOff>
    </xdr:from>
    <xdr:to>
      <xdr:col>1</xdr:col>
      <xdr:colOff>1198375</xdr:colOff>
      <xdr:row>2</xdr:row>
      <xdr:rowOff>123825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29958FE8-0E5F-414B-8C27-F9B488A015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8101" y="38100"/>
          <a:ext cx="1922274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809625</xdr:colOff>
      <xdr:row>22</xdr:row>
      <xdr:rowOff>66675</xdr:rowOff>
    </xdr:from>
    <xdr:to>
      <xdr:col>5</xdr:col>
      <xdr:colOff>38100</xdr:colOff>
      <xdr:row>26</xdr:row>
      <xdr:rowOff>171450</xdr:rowOff>
    </xdr:to>
    <xdr:sp macro="" textlink="">
      <xdr:nvSpPr>
        <xdr:cNvPr id="3" name="2 CuadroTexto"/>
        <xdr:cNvSpPr txBox="1"/>
      </xdr:nvSpPr>
      <xdr:spPr>
        <a:xfrm>
          <a:off x="3276600" y="4610100"/>
          <a:ext cx="2209800" cy="866775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1100"/>
            <a:t>El importe a adjuntar en la Plataforma</a:t>
          </a:r>
          <a:r>
            <a:rPr lang="es-ES" sz="1100" baseline="0"/>
            <a:t> de Contratacion (PIXELWARE) es el  total de </a:t>
          </a:r>
          <a:r>
            <a:rPr lang="es-ES" sz="1100" b="1" baseline="0"/>
            <a:t>48 meses.</a:t>
          </a:r>
          <a:endParaRPr lang="es-E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6"/>
  <sheetViews>
    <sheetView tabSelected="1" workbookViewId="0">
      <selection activeCell="D20" sqref="D20"/>
    </sheetView>
  </sheetViews>
  <sheetFormatPr baseColWidth="10" defaultRowHeight="15"/>
  <cols>
    <col min="1" max="1" width="11.42578125" style="10" customWidth="1"/>
    <col min="2" max="2" width="25.5703125" style="10" customWidth="1"/>
    <col min="3" max="3" width="12.42578125" style="10" customWidth="1"/>
    <col min="4" max="5" width="16.140625" style="10" customWidth="1"/>
    <col min="6" max="16384" width="11.42578125" style="10"/>
  </cols>
  <sheetData>
    <row r="2" spans="1:5">
      <c r="D2" s="12"/>
    </row>
    <row r="3" spans="1:5">
      <c r="D3" s="12"/>
    </row>
    <row r="4" spans="1:5" ht="15.75" thickBot="1">
      <c r="D4" s="12"/>
    </row>
    <row r="5" spans="1:5" ht="29.25" thickBot="1">
      <c r="A5" s="16" t="s">
        <v>0</v>
      </c>
      <c r="B5" s="17" t="s">
        <v>1</v>
      </c>
      <c r="C5" s="17" t="s">
        <v>2</v>
      </c>
      <c r="D5" s="18" t="s">
        <v>3</v>
      </c>
      <c r="E5" s="19" t="s">
        <v>4</v>
      </c>
    </row>
    <row r="6" spans="1:5" ht="15.75" thickBot="1">
      <c r="A6" s="20">
        <v>1</v>
      </c>
      <c r="B6" s="21" t="s">
        <v>5</v>
      </c>
      <c r="C6" s="22"/>
      <c r="D6" s="23"/>
      <c r="E6" s="24">
        <f>E7+E8+E9+E10+E11+E12</f>
        <v>0</v>
      </c>
    </row>
    <row r="7" spans="1:5" ht="15.75" thickBot="1">
      <c r="A7" s="33" t="s">
        <v>6</v>
      </c>
      <c r="B7" s="34"/>
      <c r="C7" s="1">
        <v>20</v>
      </c>
      <c r="D7" s="6"/>
      <c r="E7" s="14">
        <f>C7*D7</f>
        <v>0</v>
      </c>
    </row>
    <row r="8" spans="1:5" ht="15.75" thickBot="1">
      <c r="A8" s="33" t="s">
        <v>7</v>
      </c>
      <c r="B8" s="34"/>
      <c r="C8" s="2">
        <v>30</v>
      </c>
      <c r="D8" s="7"/>
      <c r="E8" s="14">
        <f t="shared" ref="E8:E12" si="0">C8*D8</f>
        <v>0</v>
      </c>
    </row>
    <row r="9" spans="1:5" ht="15.75" thickBot="1">
      <c r="A9" s="33" t="s">
        <v>8</v>
      </c>
      <c r="B9" s="34"/>
      <c r="C9" s="2">
        <v>15</v>
      </c>
      <c r="D9" s="7"/>
      <c r="E9" s="14">
        <f t="shared" si="0"/>
        <v>0</v>
      </c>
    </row>
    <row r="10" spans="1:5" ht="15.75" thickBot="1">
      <c r="A10" s="33" t="s">
        <v>9</v>
      </c>
      <c r="B10" s="34"/>
      <c r="C10" s="2">
        <v>5</v>
      </c>
      <c r="D10" s="7"/>
      <c r="E10" s="14">
        <f t="shared" si="0"/>
        <v>0</v>
      </c>
    </row>
    <row r="11" spans="1:5" ht="15.75" thickBot="1">
      <c r="A11" s="33" t="s">
        <v>10</v>
      </c>
      <c r="B11" s="34"/>
      <c r="C11" s="2">
        <v>1</v>
      </c>
      <c r="D11" s="7"/>
      <c r="E11" s="14">
        <f t="shared" si="0"/>
        <v>0</v>
      </c>
    </row>
    <row r="12" spans="1:5" ht="15.75" thickBot="1">
      <c r="A12" s="31" t="s">
        <v>11</v>
      </c>
      <c r="B12" s="32"/>
      <c r="C12" s="25">
        <v>3</v>
      </c>
      <c r="D12" s="26"/>
      <c r="E12" s="27">
        <f t="shared" si="0"/>
        <v>0</v>
      </c>
    </row>
    <row r="13" spans="1:5" ht="15.75" thickBot="1">
      <c r="A13" s="20">
        <v>2</v>
      </c>
      <c r="B13" s="21" t="s">
        <v>12</v>
      </c>
      <c r="C13" s="22"/>
      <c r="D13" s="23"/>
      <c r="E13" s="24">
        <f>E14+E15+E16</f>
        <v>0</v>
      </c>
    </row>
    <row r="14" spans="1:5" ht="15.75" thickBot="1">
      <c r="A14" s="29" t="s">
        <v>6</v>
      </c>
      <c r="B14" s="30"/>
      <c r="C14" s="3">
        <v>20</v>
      </c>
      <c r="D14" s="8"/>
      <c r="E14" s="15">
        <f>C14*D14</f>
        <v>0</v>
      </c>
    </row>
    <row r="15" spans="1:5" ht="15.75" thickBot="1">
      <c r="A15" s="29" t="s">
        <v>7</v>
      </c>
      <c r="B15" s="30"/>
      <c r="C15" s="4">
        <v>40</v>
      </c>
      <c r="D15" s="9"/>
      <c r="E15" s="15">
        <f t="shared" ref="E15" si="1">C15*D15</f>
        <v>0</v>
      </c>
    </row>
    <row r="16" spans="1:5" ht="15.75" thickBot="1">
      <c r="A16" s="29" t="s">
        <v>13</v>
      </c>
      <c r="B16" s="30"/>
      <c r="C16" s="4">
        <v>8</v>
      </c>
      <c r="D16" s="9"/>
      <c r="E16" s="28">
        <f>E17+E18+E19+E20</f>
        <v>0</v>
      </c>
    </row>
    <row r="17" spans="1:5" ht="15.75" thickBot="1">
      <c r="A17" s="29" t="s">
        <v>14</v>
      </c>
      <c r="B17" s="30"/>
      <c r="C17" s="4">
        <v>2</v>
      </c>
      <c r="D17" s="9"/>
      <c r="E17" s="28">
        <f>C17*D17</f>
        <v>0</v>
      </c>
    </row>
    <row r="18" spans="1:5" ht="15.75" thickBot="1">
      <c r="A18" s="29" t="s">
        <v>15</v>
      </c>
      <c r="B18" s="30"/>
      <c r="C18" s="4">
        <v>2</v>
      </c>
      <c r="D18" s="9"/>
      <c r="E18" s="28">
        <f t="shared" ref="E18:E20" si="2">C18*D18</f>
        <v>0</v>
      </c>
    </row>
    <row r="19" spans="1:5" ht="15.75" thickBot="1">
      <c r="A19" s="29" t="s">
        <v>16</v>
      </c>
      <c r="B19" s="30"/>
      <c r="C19" s="4">
        <v>3</v>
      </c>
      <c r="D19" s="9"/>
      <c r="E19" s="28">
        <f t="shared" si="2"/>
        <v>0</v>
      </c>
    </row>
    <row r="20" spans="1:5" ht="15.75" thickBot="1">
      <c r="A20" s="29" t="s">
        <v>17</v>
      </c>
      <c r="B20" s="30"/>
      <c r="C20" s="4">
        <v>1</v>
      </c>
      <c r="D20" s="9"/>
      <c r="E20" s="28">
        <f t="shared" si="2"/>
        <v>0</v>
      </c>
    </row>
    <row r="21" spans="1:5" ht="15.75" thickBot="1">
      <c r="A21" s="5"/>
      <c r="B21"/>
      <c r="C21"/>
      <c r="D21" s="13" t="s">
        <v>18</v>
      </c>
      <c r="E21" s="11">
        <f>E6+E13</f>
        <v>0</v>
      </c>
    </row>
    <row r="22" spans="1:5" ht="15.75" thickBot="1">
      <c r="D22" s="13" t="s">
        <v>19</v>
      </c>
      <c r="E22" s="11">
        <f>E21*4</f>
        <v>0</v>
      </c>
    </row>
    <row r="23" spans="1:5">
      <c r="D23" s="12"/>
    </row>
    <row r="24" spans="1:5">
      <c r="D24" s="12"/>
    </row>
    <row r="25" spans="1:5">
      <c r="D25" s="12"/>
    </row>
    <row r="26" spans="1:5">
      <c r="D26" s="12"/>
    </row>
  </sheetData>
  <sheetProtection password="CC3D" sheet="1" objects="1" scenarios="1" selectLockedCells="1"/>
  <mergeCells count="13">
    <mergeCell ref="A20:B20"/>
    <mergeCell ref="A12:B12"/>
    <mergeCell ref="A7:B7"/>
    <mergeCell ref="A8:B8"/>
    <mergeCell ref="A9:B9"/>
    <mergeCell ref="A10:B10"/>
    <mergeCell ref="A11:B11"/>
    <mergeCell ref="A14:B14"/>
    <mergeCell ref="A15:B15"/>
    <mergeCell ref="A18:B18"/>
    <mergeCell ref="A19:B19"/>
    <mergeCell ref="A16:B16"/>
    <mergeCell ref="A17:B17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&amp;R&amp;K00-034&amp;A</oddHeader>
    <oddFooter>&amp;R&amp;8&amp;K00-034&amp;D</oddFooter>
  </headerFooter>
  <ignoredErrors>
    <ignoredError sqref="E16" formula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F95BCE5B083F41879D8CB7F71A3462" ma:contentTypeVersion="0" ma:contentTypeDescription="Crear nuevo documento." ma:contentTypeScope="" ma:versionID="54b89e1534e8f75d2355b696f335c79c">
  <xsd:schema xmlns:xsd="http://www.w3.org/2001/XMLSchema" xmlns:p="http://schemas.microsoft.com/office/2006/metadata/properties" xmlns:ns2="92d84fca-0ec9-4bd1-bf0f-9cd618bc4a3d" targetNamespace="http://schemas.microsoft.com/office/2006/metadata/properties" ma:root="true" ma:fieldsID="c95ac9501ca1106faa27c930b85c31c2" ns2:_="">
    <xsd:import namespace="92d84fca-0ec9-4bd1-bf0f-9cd618bc4a3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92d84fca-0ec9-4bd1-bf0f-9cd618bc4a3d" elementFormDefault="qualified">
    <xsd:import namespace="http://schemas.microsoft.com/office/2006/documentManagement/types"/>
    <xsd:element name="_dlc_DocId" ma:index="8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8D72604E-6B3B-4730-BE3E-3556173EBB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d84fca-0ec9-4bd1-bf0f-9cd618bc4a3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656E23DB-EC22-4C2A-9BEF-069063CAD8AC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4FFDDD6B-0100-4CE0-BAF1-4542100763B2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27CAB2C-EFBB-4D4D-8AE3-4004276CA5D7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92d84fca-0ec9-4bd1-bf0f-9cd618bc4a3d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Lotes</vt:lpstr>
    </vt:vector>
  </TitlesOfParts>
  <Company>Mutua Montañesa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</dc:creator>
  <cp:lastModifiedBy>MM</cp:lastModifiedBy>
  <cp:lastPrinted>2022-03-30T07:59:33Z</cp:lastPrinted>
  <dcterms:created xsi:type="dcterms:W3CDTF">2022-03-30T07:38:53Z</dcterms:created>
  <dcterms:modified xsi:type="dcterms:W3CDTF">2022-10-26T08:59:30Z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0x0101004AF95BCE5B083F41879D8CB7F71A3462</vt:lpwstr>
  </property>
</Properties>
</file>