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5600" activeTab="1"/>
  </bookViews>
  <sheets>
    <sheet name="Lote 1 Electricidad" sheetId="1" r:id="rId1"/>
    <sheet name="Lote 2 Gas" sheetId="2" r:id="rId2"/>
  </sheets>
  <calcPr calcId="125725"/>
  <x:extLst xmlns:x="http://schemas.openxmlformats.org/spreadsheetml/2006/main" xmlns:x15="http://schemas.microsoft.com/office/spreadsheetml/2010/11/main" xmlns:xcalcf="http://schemas.microsoft.com/office/spreadsheetml/2018/calcfeatures">
    <x:ext uri="{140A7094-0E35-4892-8432-C4D2E57EDEB5}">
      <x15:workbookPr chartTrackingRefBase="1"/>
    </x:ext>
    <x:ext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workbook>
</file>

<file path=xl/calcChain.xml><?xml version="1.0" encoding="utf-8"?>
<calcChain xmlns="http://schemas.openxmlformats.org/spreadsheetml/2006/main">
  <c r="G13" i="1"/>
  <c r="G9" i="2"/>
  <c r="G10" s="1"/>
  <c r="G8"/>
  <c r="G14" i="1"/>
  <c r="G15"/>
  <c r="G16"/>
  <c r="G17"/>
  <c r="G10"/>
  <c r="G11"/>
  <c r="G12"/>
  <c r="G9"/>
  <c r="G18" l="1"/>
</calcChain>
</file>

<file path=xl/sharedStrings.xml><?xml version="1.0" encoding="utf-8"?>
<sst xmlns="http://schemas.openxmlformats.org/spreadsheetml/2006/main" count="35" uniqueCount="32">
  <si>
    <t>TARIFA</t>
  </si>
  <si>
    <t>PRECIO</t>
  </si>
  <si>
    <t>TOTAL (€)</t>
  </si>
  <si>
    <t>2.0TD</t>
  </si>
  <si>
    <t>3.0TD</t>
  </si>
  <si>
    <t>P1 PUNTA</t>
  </si>
  <si>
    <t>P3</t>
  </si>
  <si>
    <t>P2 LLANO</t>
  </si>
  <si>
    <t>P3 VALLE</t>
  </si>
  <si>
    <t>P1</t>
  </si>
  <si>
    <t>P2</t>
  </si>
  <si>
    <t>P4</t>
  </si>
  <si>
    <t>P5</t>
  </si>
  <si>
    <t>P6</t>
  </si>
  <si>
    <t>Tarifa</t>
  </si>
  <si>
    <t>Kwh consumo 2022</t>
  </si>
  <si>
    <t>RL04</t>
  </si>
  <si>
    <t>C/ Ataulfo Argenta 19. Santander</t>
  </si>
  <si>
    <t>Passeig Barcelona 1-B.  Olot</t>
  </si>
  <si>
    <t>Dirección</t>
  </si>
  <si>
    <t>Periodo (días)</t>
  </si>
  <si>
    <t>Total oefrtado (agregado)</t>
  </si>
  <si>
    <t>PRECIO ENERGÍA OFERTADO (€/KW)</t>
  </si>
  <si>
    <t>PRECIO POTENCIA OFERTADO (€/KW/DÍA)</t>
  </si>
  <si>
    <t>CONUSMO ENERGÍA (kWh)</t>
  </si>
  <si>
    <t>POTENCIA CONTRATADA (kWh)</t>
  </si>
  <si>
    <t>Precio Consumo gas ofertado (€/kWh)</t>
  </si>
  <si>
    <t>Precio Término fijo ofertado (€/día)</t>
  </si>
  <si>
    <t>TOTAL OFERTADO*</t>
  </si>
  <si>
    <t>*El precio total oferta no podrá superar, de forma gregada, el presupuesto  de licitación del lote (IVA exlcuido)</t>
  </si>
  <si>
    <t>ANEXO OFERTA ECONOMICA. EXPEDIENTE 2023-003-007</t>
  </si>
  <si>
    <t>ANEXO OFERTA ECONOMICA. 2023-003-007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</si>
</sst>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2" borderId="13" xfId="0" applyFill="1" applyBorder="1" applyAlignment="1">
      <alignment wrapText="1"/>
    </xf>
    <xf numFmtId="0" fontId="0" fillId="0" borderId="0" xfId="0" applyAlignment="1">
      <alignment wrapText="1"/>
    </xf>
    <xf numFmtId="0" fontId="1" fillId="4" borderId="4" xfId="0" applyFont="1" applyFill="1" applyBorder="1" applyAlignment="1">
      <alignment wrapText="1"/>
    </xf>
    <xf numFmtId="0" fontId="1" fillId="4" borderId="5" xfId="0" applyFont="1" applyFill="1" applyBorder="1" applyAlignment="1">
      <alignment wrapText="1"/>
    </xf>
    <xf numFmtId="0" fontId="1" fillId="3" borderId="6" xfId="0" applyFont="1" applyFill="1" applyBorder="1" applyAlignment="1">
      <alignment horizontal="center" vertical="center" wrapText="1"/>
    </xf>
    <xf numFmtId="164" fontId="0" fillId="0" borderId="0" xfId="0" applyNumberFormat="1"/>
    <xf numFmtId="0" fontId="0" fillId="2" borderId="6" xfId="0" applyFill="1" applyBorder="1" applyAlignment="1">
      <alignment horizontal="center" vertical="center" wrapText="1"/>
    </xf>
    <xf numFmtId="2" fontId="0" fillId="2" borderId="6" xfId="0" applyNumberForma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wrapText="1"/>
    </xf>
    <xf numFmtId="164" fontId="0" fillId="0" borderId="6" xfId="0" applyNumberFormat="1" applyBorder="1" applyAlignment="1">
      <alignment horizontal="center" vertical="center" wrapText="1"/>
    </xf>
    <xf numFmtId="2" fontId="0" fillId="0" borderId="0" xfId="0" applyNumberFormat="1" applyAlignment="1">
      <alignment wrapText="1"/>
    </xf>
    <xf numFmtId="164" fontId="0" fillId="0" borderId="9" xfId="0" applyNumberFormat="1" applyBorder="1" applyAlignment="1">
      <alignment wrapText="1"/>
    </xf>
    <xf numFmtId="164" fontId="0" fillId="0" borderId="11" xfId="0" applyNumberFormat="1" applyBorder="1" applyAlignment="1">
      <alignment wrapText="1"/>
    </xf>
    <xf numFmtId="164" fontId="0" fillId="0" borderId="14" xfId="0" applyNumberFormat="1" applyBorder="1" applyAlignment="1">
      <alignment wrapText="1"/>
    </xf>
    <xf numFmtId="0" fontId="0" fillId="0" borderId="8" xfId="0" applyBorder="1" applyAlignment="1" applyProtection="1">
      <alignment wrapText="1"/>
      <protection locked="0"/>
    </xf>
    <xf numFmtId="0" fontId="0" fillId="0" borderId="6" xfId="0" applyBorder="1" applyAlignment="1" applyProtection="1">
      <alignment wrapText="1"/>
      <protection locked="0"/>
    </xf>
    <xf numFmtId="0" fontId="0" fillId="0" borderId="13" xfId="0" applyBorder="1" applyAlignment="1" applyProtection="1">
      <alignment wrapText="1"/>
      <protection locked="0"/>
    </xf>
    <xf numFmtId="0" fontId="0" fillId="2" borderId="7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/>
    </xf>
    <xf numFmtId="0" fontId="2" fillId="5" borderId="6" xfId="0" applyFont="1" applyFill="1" applyBorder="1" applyAlignment="1">
      <alignment horizontal="center"/>
    </xf>
    <xf numFmtId="164" fontId="0" fillId="0" borderId="6" xfId="0" applyNumberForma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0</xdr:rowOff>
    </xdr:from>
    <xdr:to>
      <xdr:col>3</xdr:col>
      <xdr:colOff>266700</xdr:colOff>
      <xdr:row>5</xdr:row>
      <xdr:rowOff>123825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5275" y="190500"/>
          <a:ext cx="255270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0</xdr:row>
      <xdr:rowOff>161925</xdr:rowOff>
    </xdr:from>
    <xdr:to>
      <xdr:col>3</xdr:col>
      <xdr:colOff>504825</xdr:colOff>
      <xdr:row>5</xdr:row>
      <xdr:rowOff>95250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61925"/>
          <a:ext cx="255270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20"/>
  <sheetViews>
    <sheetView workbookViewId="0">
      <selection activeCell="E9" sqref="E9:F17"/>
    </sheetView>
  </sheetViews>
  <sheetFormatPr baseColWidth="10" defaultRowHeight="15"/>
  <cols>
    <col min="3" max="4" width="15.85546875" customWidth="1"/>
    <col min="5" max="5" width="17.7109375" customWidth="1"/>
    <col min="6" max="6" width="29" customWidth="1"/>
    <col min="7" max="7" width="16" customWidth="1"/>
  </cols>
  <sheetData>
    <row r="3" spans="1:7">
      <c r="E3" s="26" t="s">
        <v>30</v>
      </c>
      <c r="F3" s="26"/>
      <c r="G3" s="26"/>
    </row>
    <row r="7" spans="1:7" ht="15.75" thickBot="1"/>
    <row r="8" spans="1:7" ht="45.75" thickBot="1">
      <c r="A8" s="1" t="s">
        <v>0</v>
      </c>
      <c r="B8" s="2" t="s">
        <v>1</v>
      </c>
      <c r="C8" s="2" t="s">
        <v>25</v>
      </c>
      <c r="D8" s="2" t="s">
        <v>24</v>
      </c>
      <c r="E8" s="2" t="s">
        <v>23</v>
      </c>
      <c r="F8" s="2" t="s">
        <v>22</v>
      </c>
      <c r="G8" s="3" t="s">
        <v>2</v>
      </c>
    </row>
    <row r="9" spans="1:7">
      <c r="A9" s="23" t="s">
        <v>3</v>
      </c>
      <c r="B9" s="4" t="s">
        <v>5</v>
      </c>
      <c r="C9" s="4">
        <v>27</v>
      </c>
      <c r="D9" s="4">
        <v>7140</v>
      </c>
      <c r="E9" s="20"/>
      <c r="F9" s="20"/>
      <c r="G9" s="17">
        <f>C9*E9+C9*F9</f>
        <v>0</v>
      </c>
    </row>
    <row r="10" spans="1:7">
      <c r="A10" s="24"/>
      <c r="B10" s="5" t="s">
        <v>7</v>
      </c>
      <c r="C10" s="5">
        <v>27</v>
      </c>
      <c r="D10" s="5">
        <v>3770</v>
      </c>
      <c r="E10" s="21"/>
      <c r="F10" s="21"/>
      <c r="G10" s="18">
        <f t="shared" ref="G10:G11" si="0">C10*E10+C10*F10</f>
        <v>0</v>
      </c>
    </row>
    <row r="11" spans="1:7" ht="15.75" thickBot="1">
      <c r="A11" s="25"/>
      <c r="B11" s="6" t="s">
        <v>8</v>
      </c>
      <c r="C11" s="6">
        <v>27</v>
      </c>
      <c r="D11" s="6">
        <v>123</v>
      </c>
      <c r="E11" s="22"/>
      <c r="F11" s="22"/>
      <c r="G11" s="19">
        <f t="shared" si="0"/>
        <v>0</v>
      </c>
    </row>
    <row r="12" spans="1:7">
      <c r="A12" s="23" t="s">
        <v>4</v>
      </c>
      <c r="B12" s="4" t="s">
        <v>9</v>
      </c>
      <c r="C12" s="4">
        <v>472.94100000000003</v>
      </c>
      <c r="D12" s="4">
        <v>93762</v>
      </c>
      <c r="E12" s="20"/>
      <c r="F12" s="20"/>
      <c r="G12" s="17">
        <f>C12*E12+C12*F12</f>
        <v>0</v>
      </c>
    </row>
    <row r="13" spans="1:7">
      <c r="A13" s="24"/>
      <c r="B13" s="5" t="s">
        <v>10</v>
      </c>
      <c r="C13" s="5">
        <v>477.94100000000003</v>
      </c>
      <c r="D13" s="5">
        <v>96843</v>
      </c>
      <c r="E13" s="21"/>
      <c r="F13" s="21"/>
      <c r="G13" s="18">
        <f t="shared" ref="G13:G17" si="1">C13*E13+C13*F13</f>
        <v>0</v>
      </c>
    </row>
    <row r="14" spans="1:7">
      <c r="A14" s="24"/>
      <c r="B14" s="5" t="s">
        <v>6</v>
      </c>
      <c r="C14" s="5">
        <v>477.94100000000003</v>
      </c>
      <c r="D14" s="5">
        <v>81192</v>
      </c>
      <c r="E14" s="21"/>
      <c r="F14" s="21"/>
      <c r="G14" s="18">
        <f t="shared" si="1"/>
        <v>0</v>
      </c>
    </row>
    <row r="15" spans="1:7">
      <c r="A15" s="24"/>
      <c r="B15" s="5" t="s">
        <v>11</v>
      </c>
      <c r="C15" s="5">
        <v>477.94100000000003</v>
      </c>
      <c r="D15" s="5">
        <v>83732</v>
      </c>
      <c r="E15" s="21"/>
      <c r="F15" s="21"/>
      <c r="G15" s="18">
        <f t="shared" si="1"/>
        <v>0</v>
      </c>
    </row>
    <row r="16" spans="1:7">
      <c r="A16" s="24"/>
      <c r="B16" s="5" t="s">
        <v>12</v>
      </c>
      <c r="C16" s="5">
        <v>477.94100000000003</v>
      </c>
      <c r="D16" s="5">
        <v>32289</v>
      </c>
      <c r="E16" s="21"/>
      <c r="F16" s="21"/>
      <c r="G16" s="18">
        <f t="shared" si="1"/>
        <v>0</v>
      </c>
    </row>
    <row r="17" spans="1:7" ht="15.75" thickBot="1">
      <c r="A17" s="25"/>
      <c r="B17" s="6" t="s">
        <v>13</v>
      </c>
      <c r="C17" s="6">
        <v>599.93999999999994</v>
      </c>
      <c r="D17" s="6">
        <v>108790</v>
      </c>
      <c r="E17" s="22"/>
      <c r="F17" s="22"/>
      <c r="G17" s="19">
        <f t="shared" si="1"/>
        <v>0</v>
      </c>
    </row>
    <row r="18" spans="1:7" ht="15.75" thickBot="1">
      <c r="A18" s="7"/>
      <c r="B18" s="7"/>
      <c r="C18" s="7"/>
      <c r="D18" s="7"/>
      <c r="F18" s="8" t="s">
        <v>28</v>
      </c>
      <c r="G18" s="9">
        <f>SUM(G9:G17)</f>
        <v>0</v>
      </c>
    </row>
    <row r="20" spans="1:7">
      <c r="B20" t="s">
        <v>29</v>
      </c>
    </row>
  </sheetData>
  <sheetProtection sheet="1" objects="1" scenarios="1" selectLockedCells="1"/>
  <mergeCells count="3">
    <mergeCell ref="A9:A11"/>
    <mergeCell ref="A12:A17"/>
    <mergeCell ref="E3:G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G14"/>
  <sheetViews>
    <sheetView tabSelected="1" workbookViewId="0">
      <selection activeCell="E8" sqref="E8:F9"/>
    </sheetView>
  </sheetViews>
  <sheetFormatPr baseColWidth="10" defaultRowHeight="15"/>
  <cols>
    <col min="1" max="1" width="13.140625" customWidth="1"/>
    <col min="5" max="5" width="19" customWidth="1"/>
    <col min="6" max="6" width="23.140625" customWidth="1"/>
  </cols>
  <sheetData>
    <row r="3" spans="1:7">
      <c r="E3" s="27" t="s">
        <v>31</v>
      </c>
      <c r="F3" s="27"/>
      <c r="G3" s="27"/>
    </row>
    <row r="7" spans="1:7" ht="45">
      <c r="A7" s="10" t="s">
        <v>19</v>
      </c>
      <c r="B7" s="10" t="s">
        <v>14</v>
      </c>
      <c r="C7" s="10" t="s">
        <v>15</v>
      </c>
      <c r="D7" s="10" t="s">
        <v>20</v>
      </c>
      <c r="E7" s="10" t="s">
        <v>27</v>
      </c>
      <c r="F7" s="10" t="s">
        <v>26</v>
      </c>
      <c r="G7" s="10" t="s">
        <v>21</v>
      </c>
    </row>
    <row r="8" spans="1:7" ht="45">
      <c r="A8" s="12" t="s">
        <v>18</v>
      </c>
      <c r="B8" s="12" t="s">
        <v>16</v>
      </c>
      <c r="C8" s="13">
        <v>64000</v>
      </c>
      <c r="D8" s="13">
        <v>365</v>
      </c>
      <c r="E8" s="28"/>
      <c r="F8" s="28"/>
      <c r="G8" s="15">
        <f>D8*E8+C8*F8</f>
        <v>0</v>
      </c>
    </row>
    <row r="9" spans="1:7" ht="45.75" thickBot="1">
      <c r="A9" s="12" t="s">
        <v>17</v>
      </c>
      <c r="B9" s="12" t="s">
        <v>16</v>
      </c>
      <c r="C9" s="13">
        <v>35000</v>
      </c>
      <c r="D9" s="13">
        <v>365</v>
      </c>
      <c r="E9" s="28"/>
      <c r="F9" s="28"/>
      <c r="G9" s="15">
        <f>D9*E9+C9*F9</f>
        <v>0</v>
      </c>
    </row>
    <row r="10" spans="1:7" ht="15.75" thickBot="1">
      <c r="A10" s="7"/>
      <c r="B10" s="7"/>
      <c r="C10" s="16"/>
      <c r="D10" s="7"/>
      <c r="E10" s="7"/>
      <c r="F10" s="8" t="s">
        <v>28</v>
      </c>
      <c r="G10" s="14">
        <f>SUM(G8:G9)</f>
        <v>0</v>
      </c>
    </row>
    <row r="11" spans="1:7">
      <c r="G11" s="11"/>
    </row>
    <row r="14" spans="1:7">
      <c r="B14" t="s">
        <v>29</v>
      </c>
    </row>
  </sheetData>
  <sheetProtection sheet="1" objects="1" scenarios="1" selectLockedCells="1"/>
  <mergeCells count="1">
    <mergeCell ref="E3:G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D1F7D21CF5C4883B7AF3F37C4DCFE" ma:contentTypeVersion="0" ma:contentTypeDescription="Crear nuevo documento." ma:contentTypeScope="" ma:versionID="fefb00a90675d94a243fc7fe3aec5c4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D55WCX7TAH37-158-3893</_dlc_DocId>
    <_dlc_DocIdUrl xmlns="92d84fca-0ec9-4bd1-bf0f-9cd618bc4a3d">
      <Url>http://proyectosmm.mutuamontanesa.local/comprasmm/_layouts/DocIdRedir.aspx?ID=D55WCX7TAH37-158-3893</Url>
      <Description>D55WCX7TAH37-158-3893</Description>
    </_dlc_DocIdUrl>
  </documentManagement>
</p:properties>
</file>

<file path=customXml/itemProps1.xml><?xml version="1.0" encoding="utf-8"?>
<ds:datastoreItem xmlns:ds="http://schemas.openxmlformats.org/officeDocument/2006/customXml" ds:itemID="{E9267E1B-777B-4610-B7DF-13E564522E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F443FF1-6E08-4647-B867-EFDCFB3DABBC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9C1E289B-B5A1-4158-8517-046C3B8A819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49C77C0-9FE1-4B95-9861-AF6ED1E8956B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Electricidad</vt:lpstr>
      <vt:lpstr>Lote 2 Gas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msa00630</cp:lastModifiedBy>
  <dcterms:created xsi:type="dcterms:W3CDTF">1899-12-31T23:00:00Z</dcterms:created>
  <dcterms:modified xsi:type="dcterms:W3CDTF">2023-04-28T09:53:41Z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0x010100932D1F7D21CF5C4883B7AF3F37C4DCFE</vt:lpwstr>
  </property>
  <property fmtid="{D5CDD505-2E9C-101B-9397-08002B2CF9AE}" pid="3" name="_dlc_DocIdItemGuid">
    <vt:lpwstr>87a6df78-67b7-4674-806f-cd6bb6cbb993</vt:lpwstr>
  </property>
</Properties>
</file>