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://proyectosmm.mutuamontanesa.local/comprasmm/Expedientes_2023/2023-002-099/ANEXOS/"/>
    </mc:Choice>
  </mc:AlternateContent>
  <xr:revisionPtr revIDLastSave="0" documentId="13_ncr:1_{84EF7CC5-F412-4C2A-8B34-6A264859764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MODELO DE OFERTA" sheetId="1" r:id="rId1"/>
  </sheets>
  <definedNames>
    <definedName name="_xlnm.Print_Area" localSheetId="0">'ANEXO MODELO DE OFERTA'!#REF!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23" i="1" l="1"/>
  <c r="F121" i="1"/>
  <c r="F120" i="1"/>
  <c r="F117" i="1"/>
  <c r="F118" i="1"/>
  <c r="F116" i="1"/>
  <c r="F114" i="1"/>
  <c r="F113" i="1"/>
  <c r="F110" i="1"/>
  <c r="F111" i="1"/>
  <c r="F109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93" i="1"/>
  <c r="F90" i="1"/>
  <c r="F91" i="1"/>
  <c r="F89" i="1"/>
  <c r="F85" i="1"/>
  <c r="F86" i="1"/>
  <c r="F87" i="1"/>
  <c r="F84" i="1"/>
  <c r="F79" i="1"/>
  <c r="F80" i="1"/>
  <c r="F81" i="1"/>
  <c r="F82" i="1"/>
  <c r="F78" i="1"/>
  <c r="F71" i="1"/>
  <c r="F72" i="1"/>
  <c r="F73" i="1"/>
  <c r="F74" i="1"/>
  <c r="F75" i="1"/>
  <c r="F76" i="1"/>
  <c r="F70" i="1"/>
  <c r="F67" i="1"/>
  <c r="F68" i="1"/>
  <c r="F66" i="1"/>
  <c r="F57" i="1"/>
  <c r="F58" i="1"/>
  <c r="F59" i="1"/>
  <c r="F60" i="1"/>
  <c r="F61" i="1"/>
  <c r="F62" i="1"/>
  <c r="F63" i="1"/>
  <c r="F64" i="1"/>
  <c r="F56" i="1"/>
  <c r="F49" i="1"/>
  <c r="F50" i="1"/>
  <c r="F51" i="1"/>
  <c r="F52" i="1"/>
  <c r="F53" i="1"/>
  <c r="F54" i="1"/>
  <c r="F48" i="1"/>
  <c r="F44" i="1"/>
  <c r="F45" i="1"/>
  <c r="F46" i="1"/>
  <c r="F43" i="1"/>
  <c r="F34" i="1"/>
  <c r="F35" i="1"/>
  <c r="F36" i="1"/>
  <c r="F37" i="1"/>
  <c r="F38" i="1"/>
  <c r="F39" i="1"/>
  <c r="F40" i="1"/>
  <c r="F41" i="1"/>
  <c r="F33" i="1"/>
  <c r="F29" i="1"/>
  <c r="F30" i="1"/>
  <c r="F31" i="1"/>
  <c r="F28" i="1"/>
  <c r="F26" i="1"/>
  <c r="F25" i="1"/>
  <c r="F23" i="1"/>
  <c r="F22" i="1"/>
  <c r="D124" i="1"/>
  <c r="D123" i="1"/>
  <c r="D121" i="1"/>
  <c r="D120" i="1"/>
  <c r="D117" i="1"/>
  <c r="D118" i="1"/>
  <c r="D116" i="1"/>
  <c r="D114" i="1"/>
  <c r="D113" i="1"/>
  <c r="D110" i="1"/>
  <c r="D111" i="1"/>
  <c r="D109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93" i="1"/>
  <c r="D90" i="1"/>
  <c r="D91" i="1"/>
  <c r="D89" i="1"/>
  <c r="D85" i="1"/>
  <c r="D86" i="1"/>
  <c r="D87" i="1"/>
  <c r="D84" i="1"/>
  <c r="D79" i="1"/>
  <c r="D80" i="1"/>
  <c r="D81" i="1"/>
  <c r="D82" i="1"/>
  <c r="D78" i="1"/>
  <c r="D71" i="1"/>
  <c r="D72" i="1"/>
  <c r="D73" i="1"/>
  <c r="D74" i="1"/>
  <c r="D75" i="1"/>
  <c r="D76" i="1"/>
  <c r="D70" i="1"/>
  <c r="D67" i="1"/>
  <c r="D68" i="1"/>
  <c r="D66" i="1"/>
  <c r="D57" i="1"/>
  <c r="D58" i="1"/>
  <c r="D59" i="1"/>
  <c r="D60" i="1"/>
  <c r="D61" i="1"/>
  <c r="D62" i="1"/>
  <c r="D63" i="1"/>
  <c r="D64" i="1"/>
  <c r="D56" i="1"/>
  <c r="D49" i="1"/>
  <c r="D50" i="1"/>
  <c r="D51" i="1"/>
  <c r="D52" i="1"/>
  <c r="D53" i="1"/>
  <c r="D54" i="1"/>
  <c r="D48" i="1"/>
  <c r="D44" i="1"/>
  <c r="D45" i="1"/>
  <c r="D46" i="1"/>
  <c r="D43" i="1"/>
  <c r="D34" i="1"/>
  <c r="D35" i="1"/>
  <c r="D36" i="1"/>
  <c r="D37" i="1"/>
  <c r="D38" i="1"/>
  <c r="D39" i="1"/>
  <c r="D40" i="1"/>
  <c r="D41" i="1"/>
  <c r="D33" i="1"/>
  <c r="D29" i="1"/>
  <c r="D30" i="1"/>
  <c r="D31" i="1"/>
  <c r="D28" i="1"/>
  <c r="D26" i="1"/>
  <c r="D25" i="1"/>
  <c r="D23" i="1"/>
  <c r="D22" i="1"/>
  <c r="C80" i="1" l="1"/>
</calcChain>
</file>

<file path=xl/sharedStrings.xml><?xml version="1.0" encoding="utf-8"?>
<sst xmlns="http://schemas.openxmlformats.org/spreadsheetml/2006/main" count="118" uniqueCount="101">
  <si>
    <t xml:space="preserve">El abajo firmante, actuando en su nombre propio y en el de la Empresa……………………….., con domicilio e ……., c/………nº…., y con CIF……………, </t>
  </si>
  <si>
    <t>en su calidad de ……..</t>
  </si>
  <si>
    <t>EXPONE</t>
  </si>
  <si>
    <t>Que vistas las condiciones del Pliego de Clausulas Particulares y Pliego de Prescripciones Tecnicas que rigen</t>
  </si>
  <si>
    <t>ANEXO OFERTA ECONOMICA</t>
  </si>
  <si>
    <t>la licitacion de los Servicios de asistencia sanitaria, ambulatoria y hospitalaria, en Bilbao y su área de influencia para Mutua Montañesa, Mutua Colaboradora con la Seguridad Social nº 7</t>
  </si>
  <si>
    <r>
      <t xml:space="preserve">expediente </t>
    </r>
    <r>
      <rPr>
        <b/>
        <sz val="10"/>
        <color theme="1"/>
        <rFont val="Ubuntu"/>
        <family val="2"/>
      </rPr>
      <t>2023-002-099</t>
    </r>
    <r>
      <rPr>
        <sz val="10"/>
        <color theme="1"/>
        <rFont val="Ubuntu"/>
        <family val="2"/>
      </rPr>
      <t>, se compromete a su ejecucion conforme los pliegos que rigen la misma, presentando la siguiente oferta:</t>
    </r>
  </si>
  <si>
    <t>CONCEPTO</t>
  </si>
  <si>
    <t>ESTIMACIÓN DE CONSUMO 2 AÑOS</t>
  </si>
  <si>
    <t>TARIFA UNITARIA MÁXIMA</t>
  </si>
  <si>
    <t>TARIFA TOTAL MÁXIMA</t>
  </si>
  <si>
    <t>TARIFA UNITARIA OFERTADA</t>
  </si>
  <si>
    <t>TARIFA TOTAL OFERTADA</t>
  </si>
  <si>
    <t>URGENCIAS</t>
  </si>
  <si>
    <t>ATENCIÓN URGENCIAS</t>
  </si>
  <si>
    <t>ATENCIÓN URGENCIAS ESPECIALIZADAS</t>
  </si>
  <si>
    <t>CONSULTAS EXTERNAS (TODAS LAS ESPECIALIDADES)</t>
  </si>
  <si>
    <t>PRIMERA CONSULTA</t>
  </si>
  <si>
    <t>CONSULTA SUCESIVA</t>
  </si>
  <si>
    <t>HOSPITALIZACIÓN</t>
  </si>
  <si>
    <t>ESTANCIA</t>
  </si>
  <si>
    <t>MEDIA ESTANCIA</t>
  </si>
  <si>
    <t>ESTANCIA UCI</t>
  </si>
  <si>
    <t>HOSPITAL DE DÍA</t>
  </si>
  <si>
    <t>DERECHOS QUIRÓFANO</t>
  </si>
  <si>
    <t>GRUPO O</t>
  </si>
  <si>
    <t>GRUPO I</t>
  </si>
  <si>
    <t>GRUPO II</t>
  </si>
  <si>
    <t>GRUPO III</t>
  </si>
  <si>
    <t>GRUPO IV</t>
  </si>
  <si>
    <t>GRUPO V</t>
  </si>
  <si>
    <t>GRUPO VI</t>
  </si>
  <si>
    <t>GRUPO VII</t>
  </si>
  <si>
    <t>GRUPO VIII</t>
  </si>
  <si>
    <t>LIGASURE/BISTURÍ ARMÓNICO</t>
  </si>
  <si>
    <t>CATETER ELECTRO ESTIMULACIÓN CIRUG. CORNETES</t>
  </si>
  <si>
    <t>NEURONAVEGADOR</t>
  </si>
  <si>
    <t>SUTURA MECÁNICA</t>
  </si>
  <si>
    <t>HONORARIOS ANESTESISTA</t>
  </si>
  <si>
    <t>PREOPERATORIO</t>
  </si>
  <si>
    <t>HONORARIOS CIRUJANOS</t>
  </si>
  <si>
    <t>HONORARIOS especialidad NEUROCIRUGÍA</t>
  </si>
  <si>
    <t>CIRUGÍA COLUMNA CERVICAL</t>
  </si>
  <si>
    <t>CIRUGÍA CRANEAL</t>
  </si>
  <si>
    <t>CRANEOPLASTIA/TUMOR CEREBRAL</t>
  </si>
  <si>
    <t>COLUMNA LUMBAR</t>
  </si>
  <si>
    <t>INFILTRACIÓN ESPINAL  GUIADA RX</t>
  </si>
  <si>
    <t>NUCLEOTOMÍA PERCUTÁNEA</t>
  </si>
  <si>
    <t>TERMOCOAUGULACIÓN ARTICULAR CON RF</t>
  </si>
  <si>
    <t>HERNIA DISCAL SIMPLE</t>
  </si>
  <si>
    <t>ESTENOSIS CANAL SIMPLE</t>
  </si>
  <si>
    <t>HERNIA DISCAL /ESTENOSIS CANAL INSTRUMENTADA</t>
  </si>
  <si>
    <t>TUMOR VERTEBRO-MEDULAR</t>
  </si>
  <si>
    <t>SERVICIO HEMODINÁMICA E INTERVENCIONISMO CARDIOVASCULAR</t>
  </si>
  <si>
    <t>HOLTER/MAPA</t>
  </si>
  <si>
    <t>ECOCARDIOGRAMA-ECO DOPPLE COLOR</t>
  </si>
  <si>
    <t>ECOCARDIOGRAMA ESTRÉS ESFUERZO Ó MEDICACIÓN</t>
  </si>
  <si>
    <t>ECOCARDIOGRAMA TRANSESOFÁGICO</t>
  </si>
  <si>
    <t>ARTERIOGRAFÍA EXTREMIDADES</t>
  </si>
  <si>
    <t>INTERVENCIONISMO CARDIACO</t>
  </si>
  <si>
    <t>CATETERISMO CARDIACO CON CORONOGRAFÍA</t>
  </si>
  <si>
    <t>CARDIOVERSIÓN</t>
  </si>
  <si>
    <t>ANGIOPLASTIA CARDIOLÓGICA SIMPLE</t>
  </si>
  <si>
    <t>ANGIOPLASTIA CARDIOLÓGICA COMPLEJA</t>
  </si>
  <si>
    <t>MATERIAL INTERVENCIONISMO CARDIACO HEMODINAMICA</t>
  </si>
  <si>
    <t>STENT NORMAL</t>
  </si>
  <si>
    <t>STENT BALÓN/GUÍA/IVUS</t>
  </si>
  <si>
    <t>STENT ROTA</t>
  </si>
  <si>
    <t>PRUEBAS COMPLEMENTARIAS</t>
  </si>
  <si>
    <t>ECOENDOSCOPIA BRONQUIAL</t>
  </si>
  <si>
    <t>FIBROBRONCOSCOPIA</t>
  </si>
  <si>
    <t>COLONOSCOPIA</t>
  </si>
  <si>
    <t>GASTROSCOPIA</t>
  </si>
  <si>
    <t>ECO-DOPPLER VASCULAR</t>
  </si>
  <si>
    <t>ECOGRAFÍA</t>
  </si>
  <si>
    <t>UROGRAFÍA</t>
  </si>
  <si>
    <t>FLUJOMETRÍA</t>
  </si>
  <si>
    <t>ARTROTAC</t>
  </si>
  <si>
    <t>PET</t>
  </si>
  <si>
    <t>TAC</t>
  </si>
  <si>
    <t>RM (SIMPLES)</t>
  </si>
  <si>
    <t>AUDIOMETRIA/TIMPANOGRAMA/PRUEBAS VESTIBULARES</t>
  </si>
  <si>
    <t>NASOFIBROLARINGOSCOPIA</t>
  </si>
  <si>
    <t>RX TÓRAX PREOPERATORIO</t>
  </si>
  <si>
    <t>FISIOTERAPIA ESPECÍFICA</t>
  </si>
  <si>
    <t>TRATAMIENTO COMPLETO REHABILITACIÓN CARDIACA</t>
  </si>
  <si>
    <t>SESION FISIOTERAPIA RESPIRATORIA</t>
  </si>
  <si>
    <t>REHABILITACIÓN SUELO PÉLVICO AMBULATORIA</t>
  </si>
  <si>
    <t>PODOLOGÍA</t>
  </si>
  <si>
    <t>QUIROPODIA</t>
  </si>
  <si>
    <t>CURAS</t>
  </si>
  <si>
    <t>LABORATORIO</t>
  </si>
  <si>
    <t>ANALÍTICA PREOPERATORIO</t>
  </si>
  <si>
    <t>ANALÍTICA BÁSICA</t>
  </si>
  <si>
    <t>SEROLOGÍA VIH, VHB Y VHC</t>
  </si>
  <si>
    <t>ANATOMÍA PATOLÓGICA</t>
  </si>
  <si>
    <t>BIOPSIA SIMPLE</t>
  </si>
  <si>
    <t>BIPOSIA DOBLE O COMPLEJA</t>
  </si>
  <si>
    <t>PREOPERATORIO COMPLETO</t>
  </si>
  <si>
    <t>TOTAL</t>
  </si>
  <si>
    <t>MATERIALES ESPECIALES QUIRÓFANO (Prótesis e implantes no incluidos)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</si>
</sst>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0" x14ac:knownFonts="1">
    <font>
      <sz val="10"/>
      <color theme="1"/>
      <name val="Verdana"/>
      <family val="2"/>
    </font>
    <font>
      <b/>
      <sz val="10"/>
      <color theme="1"/>
      <name val="Ubuntu"/>
      <family val="2"/>
    </font>
    <font>
      <sz val="10"/>
      <color theme="1"/>
      <name val="Ubuntu"/>
      <family val="2"/>
    </font>
    <font>
      <sz val="10"/>
      <color theme="1"/>
      <name val="Verdana"/>
      <family val="2"/>
    </font>
    <font>
      <b/>
      <sz val="10"/>
      <color rgb="FF000000"/>
      <name val="Arial"/>
      <family val="2"/>
      <charset val="1"/>
    </font>
    <font>
      <sz val="10"/>
      <color rgb="FF000000"/>
      <name val="Arial"/>
      <family val="2"/>
      <charset val="1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Arial"/>
      <family val="2"/>
      <charset val="1"/>
    </font>
    <font>
      <b/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CC63F"/>
        <bgColor indexed="64"/>
      </patternFill>
    </fill>
    <fill>
      <patternFill patternType="solid">
        <fgColor rgb="FFD9E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protection locked="0"/>
    </xf>
    <xf numFmtId="8" fontId="2" fillId="0" borderId="0" xfId="0" applyNumberFormat="1" applyFont="1"/>
    <xf numFmtId="0" fontId="5" fillId="0" borderId="5" xfId="0" applyFont="1" applyBorder="1"/>
    <xf numFmtId="0" fontId="0" fillId="0" borderId="5" xfId="0" applyBorder="1" applyAlignment="1">
      <alignment horizontal="center" vertical="center"/>
    </xf>
    <xf numFmtId="8" fontId="6" fillId="0" borderId="5" xfId="0" applyNumberFormat="1" applyFont="1" applyBorder="1" applyAlignment="1">
      <alignment horizontal="center" vertical="center"/>
    </xf>
    <xf numFmtId="0" fontId="5" fillId="0" borderId="1" xfId="0" applyFont="1" applyBorder="1"/>
    <xf numFmtId="0" fontId="0" fillId="0" borderId="1" xfId="0" applyBorder="1" applyAlignment="1">
      <alignment horizontal="center" vertical="center"/>
    </xf>
    <xf numFmtId="8" fontId="6" fillId="0" borderId="1" xfId="0" applyNumberFormat="1" applyFont="1" applyBorder="1" applyAlignment="1">
      <alignment horizontal="center" vertical="center"/>
    </xf>
    <xf numFmtId="8" fontId="6" fillId="0" borderId="6" xfId="0" applyNumberFormat="1" applyFont="1" applyBorder="1" applyAlignment="1">
      <alignment horizontal="center" vertical="center"/>
    </xf>
    <xf numFmtId="0" fontId="5" fillId="5" borderId="5" xfId="0" applyFont="1" applyFill="1" applyBorder="1"/>
    <xf numFmtId="0" fontId="5" fillId="5" borderId="1" xfId="0" applyFont="1" applyFill="1" applyBorder="1"/>
    <xf numFmtId="0" fontId="5" fillId="0" borderId="7" xfId="0" applyFont="1" applyBorder="1"/>
    <xf numFmtId="0" fontId="0" fillId="0" borderId="7" xfId="0" applyBorder="1" applyAlignment="1">
      <alignment horizontal="center" vertical="center"/>
    </xf>
    <xf numFmtId="8" fontId="6" fillId="0" borderId="7" xfId="0" applyNumberFormat="1" applyFont="1" applyBorder="1" applyAlignment="1">
      <alignment horizontal="center" vertical="center"/>
    </xf>
    <xf numFmtId="0" fontId="5" fillId="6" borderId="7" xfId="0" applyFont="1" applyFill="1" applyBorder="1"/>
    <xf numFmtId="0" fontId="4" fillId="4" borderId="7" xfId="0" applyFont="1" applyFill="1" applyBorder="1"/>
    <xf numFmtId="8" fontId="5" fillId="0" borderId="7" xfId="0" applyNumberFormat="1" applyFont="1" applyBorder="1" applyAlignment="1">
      <alignment horizontal="center"/>
    </xf>
    <xf numFmtId="8" fontId="5" fillId="0" borderId="1" xfId="0" applyNumberFormat="1" applyFont="1" applyBorder="1" applyAlignment="1">
      <alignment horizontal="center" vertical="center"/>
    </xf>
    <xf numFmtId="8" fontId="5" fillId="0" borderId="5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4" fillId="3" borderId="2" xfId="0" applyFont="1" applyFill="1" applyBorder="1"/>
    <xf numFmtId="0" fontId="4" fillId="3" borderId="3" xfId="0" applyFont="1" applyFill="1" applyBorder="1"/>
    <xf numFmtId="0" fontId="4" fillId="3" borderId="4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1" xfId="0" applyFont="1" applyBorder="1" applyAlignment="1">
      <alignment wrapText="1"/>
    </xf>
    <xf numFmtId="44" fontId="0" fillId="0" borderId="5" xfId="1" applyFont="1" applyBorder="1" applyProtection="1">
      <protection locked="0"/>
    </xf>
    <xf numFmtId="44" fontId="6" fillId="0" borderId="5" xfId="1" applyFont="1" applyBorder="1" applyProtection="1">
      <protection locked="0"/>
    </xf>
    <xf numFmtId="44" fontId="6" fillId="0" borderId="5" xfId="1" applyFont="1" applyBorder="1" applyAlignment="1" applyProtection="1">
      <alignment horizontal="center" vertical="center"/>
      <protection locked="0"/>
    </xf>
    <xf numFmtId="44" fontId="6" fillId="0" borderId="1" xfId="1" applyFont="1" applyBorder="1" applyAlignment="1" applyProtection="1">
      <alignment horizontal="center" vertical="center"/>
      <protection locked="0"/>
    </xf>
    <xf numFmtId="44" fontId="6" fillId="0" borderId="7" xfId="1" applyFont="1" applyBorder="1" applyAlignment="1" applyProtection="1">
      <alignment horizontal="center" vertical="center"/>
      <protection locked="0"/>
    </xf>
    <xf numFmtId="8" fontId="9" fillId="4" borderId="8" xfId="0" applyNumberFormat="1" applyFont="1" applyFill="1" applyBorder="1" applyAlignment="1">
      <alignment horizontal="center" vertical="center"/>
    </xf>
    <xf numFmtId="44" fontId="9" fillId="4" borderId="8" xfId="1" applyFont="1" applyFill="1" applyBorder="1" applyAlignment="1" applyProtection="1">
      <alignment horizontal="center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D9E021"/>
      <color rgb="FF8CC63F"/>
      <color rgb="FF39B5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123825</xdr:rowOff>
    </xdr:from>
    <xdr:to>
      <xdr:col>1</xdr:col>
      <xdr:colOff>638175</xdr:colOff>
      <xdr:row>6</xdr:row>
      <xdr:rowOff>171450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AE10488-D0E6-3D8A-38C4-E12E8E09073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0" y="123825"/>
          <a:ext cx="306705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I124"/>
  <sheetViews>
    <sheetView tabSelected="1" zoomScale="110" zoomScaleNormal="110" workbookViewId="0">
      <selection activeCell="E120" sqref="E120"/>
    </sheetView>
  </sheetViews>
  <sheetFormatPr baseColWidth="10" defaultRowHeight="14.25" x14ac:dyDescent="0.25"/>
  <cols>
    <col min="1" max="1" width="35.875" style="1" customWidth="1"/>
    <col min="2" max="2" width="14.375" style="1" customWidth="1"/>
    <col min="3" max="3" width="13.25" style="1" customWidth="1"/>
    <col min="4" max="4" width="11.875" style="1" customWidth="1"/>
    <col min="5" max="6" width="12.875" style="1" customWidth="1"/>
    <col min="7" max="7" width="11.5" style="1" customWidth="1"/>
    <col min="8" max="16384" width="11" style="1"/>
  </cols>
  <sheetData>
    <row r="9" spans="1:9" x14ac:dyDescent="0.25">
      <c r="A9" s="2" t="s">
        <v>4</v>
      </c>
      <c r="B9" s="3"/>
      <c r="C9" s="3"/>
      <c r="D9" s="3"/>
      <c r="E9" s="3"/>
      <c r="F9" s="3"/>
      <c r="G9" s="3"/>
      <c r="H9" s="3"/>
      <c r="I9" s="3"/>
    </row>
    <row r="10" spans="1:9" x14ac:dyDescent="0.25">
      <c r="A10" s="2"/>
      <c r="B10" s="3"/>
      <c r="C10" s="3"/>
      <c r="D10" s="3"/>
      <c r="E10" s="3"/>
      <c r="F10" s="3"/>
      <c r="G10" s="3"/>
      <c r="H10" s="3"/>
      <c r="I10" s="3"/>
    </row>
    <row r="11" spans="1:9" x14ac:dyDescent="0.25">
      <c r="A11" s="3" t="s">
        <v>0</v>
      </c>
      <c r="B11" s="3"/>
      <c r="C11" s="3"/>
      <c r="D11" s="3"/>
      <c r="E11" s="3"/>
      <c r="F11" s="3"/>
      <c r="G11" s="3"/>
      <c r="H11" s="3"/>
      <c r="I11" s="3"/>
    </row>
    <row r="12" spans="1:9" x14ac:dyDescent="0.25">
      <c r="A12" s="3" t="s">
        <v>1</v>
      </c>
      <c r="B12" s="3"/>
      <c r="C12" s="3"/>
      <c r="D12" s="3"/>
      <c r="E12" s="3"/>
      <c r="F12" s="3"/>
      <c r="G12" s="3"/>
      <c r="H12" s="3"/>
      <c r="I12" s="3"/>
    </row>
    <row r="13" spans="1:9" x14ac:dyDescent="0.25">
      <c r="A13" s="3"/>
      <c r="B13" s="3"/>
      <c r="C13" s="3"/>
      <c r="D13" s="3"/>
      <c r="E13" s="4" t="s">
        <v>2</v>
      </c>
      <c r="F13" s="3"/>
      <c r="G13" s="3"/>
      <c r="H13" s="3"/>
      <c r="I13" s="3"/>
    </row>
    <row r="14" spans="1:9" x14ac:dyDescent="0.25">
      <c r="A14" s="3"/>
      <c r="B14" s="3"/>
      <c r="C14" s="3"/>
      <c r="D14" s="3"/>
      <c r="E14" s="3"/>
      <c r="F14" s="3"/>
      <c r="G14" s="3"/>
      <c r="H14" s="3"/>
      <c r="I14" s="3"/>
    </row>
    <row r="15" spans="1:9" x14ac:dyDescent="0.25">
      <c r="A15" s="5" t="s">
        <v>3</v>
      </c>
      <c r="B15" s="3"/>
      <c r="C15" s="3"/>
      <c r="D15" s="3"/>
      <c r="E15" s="3"/>
      <c r="F15" s="3"/>
      <c r="G15" s="3"/>
      <c r="H15" s="3"/>
      <c r="I15" s="3"/>
    </row>
    <row r="16" spans="1:9" x14ac:dyDescent="0.25">
      <c r="A16" s="5" t="s">
        <v>5</v>
      </c>
      <c r="B16" s="3"/>
      <c r="C16" s="3"/>
      <c r="D16" s="3"/>
      <c r="E16" s="3"/>
      <c r="F16" s="3"/>
      <c r="G16" s="3"/>
      <c r="H16" s="3"/>
      <c r="I16" s="3"/>
    </row>
    <row r="17" spans="1:9" x14ac:dyDescent="0.25">
      <c r="A17" s="3" t="s">
        <v>6</v>
      </c>
      <c r="B17" s="3"/>
      <c r="C17" s="3"/>
      <c r="D17" s="3"/>
      <c r="E17" s="3"/>
      <c r="F17" s="3"/>
      <c r="G17" s="3"/>
      <c r="H17" s="3"/>
      <c r="I17" s="3"/>
    </row>
    <row r="18" spans="1:9" x14ac:dyDescent="0.25">
      <c r="A18" s="3"/>
      <c r="B18" s="3"/>
      <c r="C18" s="3"/>
      <c r="D18" s="3"/>
      <c r="E18" s="3"/>
      <c r="F18" s="3"/>
      <c r="G18" s="3"/>
      <c r="H18" s="3"/>
      <c r="I18" s="3"/>
    </row>
    <row r="19" spans="1:9" ht="14.25" customHeight="1" x14ac:dyDescent="0.25">
      <c r="I19" s="6"/>
    </row>
    <row r="20" spans="1:9" ht="39" thickBot="1" x14ac:dyDescent="0.3">
      <c r="A20" s="28" t="s">
        <v>7</v>
      </c>
      <c r="B20" s="29" t="s">
        <v>8</v>
      </c>
      <c r="C20" s="29" t="s">
        <v>9</v>
      </c>
      <c r="D20" s="29" t="s">
        <v>10</v>
      </c>
      <c r="E20" s="29" t="s">
        <v>11</v>
      </c>
      <c r="F20" s="29" t="s">
        <v>12</v>
      </c>
    </row>
    <row r="21" spans="1:9" ht="15" thickBot="1" x14ac:dyDescent="0.3">
      <c r="A21" s="25" t="s">
        <v>13</v>
      </c>
      <c r="B21" s="26"/>
      <c r="C21" s="26"/>
      <c r="D21" s="26"/>
      <c r="E21" s="26"/>
      <c r="F21" s="27"/>
    </row>
    <row r="22" spans="1:9" x14ac:dyDescent="0.25">
      <c r="A22" s="7" t="s">
        <v>14</v>
      </c>
      <c r="B22" s="8">
        <v>20</v>
      </c>
      <c r="C22" s="9">
        <v>179</v>
      </c>
      <c r="D22" s="9">
        <f>B22*C22</f>
        <v>3580</v>
      </c>
      <c r="E22" s="35"/>
      <c r="F22" s="34">
        <f>B22*E22</f>
        <v>0</v>
      </c>
    </row>
    <row r="23" spans="1:9" ht="15" thickBot="1" x14ac:dyDescent="0.3">
      <c r="A23" s="10" t="s">
        <v>15</v>
      </c>
      <c r="B23" s="11">
        <v>6</v>
      </c>
      <c r="C23" s="12">
        <v>250</v>
      </c>
      <c r="D23" s="9">
        <f>B23*C23</f>
        <v>1500</v>
      </c>
      <c r="E23" s="36"/>
      <c r="F23" s="34">
        <f>B23*E23</f>
        <v>0</v>
      </c>
    </row>
    <row r="24" spans="1:9" ht="15" thickBot="1" x14ac:dyDescent="0.3">
      <c r="A24" s="25" t="s">
        <v>16</v>
      </c>
      <c r="B24" s="26"/>
      <c r="C24" s="26"/>
      <c r="D24" s="26"/>
      <c r="E24" s="26"/>
      <c r="F24" s="27"/>
      <c r="G24" s="6"/>
    </row>
    <row r="25" spans="1:9" x14ac:dyDescent="0.25">
      <c r="A25" s="14" t="s">
        <v>17</v>
      </c>
      <c r="B25" s="8">
        <v>230</v>
      </c>
      <c r="C25" s="9">
        <v>90</v>
      </c>
      <c r="D25" s="9">
        <f>B25*C25</f>
        <v>20700</v>
      </c>
      <c r="E25" s="35"/>
      <c r="F25" s="34">
        <f>B25*E25</f>
        <v>0</v>
      </c>
    </row>
    <row r="26" spans="1:9" ht="15" thickBot="1" x14ac:dyDescent="0.3">
      <c r="A26" s="15" t="s">
        <v>18</v>
      </c>
      <c r="B26" s="11">
        <v>116</v>
      </c>
      <c r="C26" s="12">
        <v>45</v>
      </c>
      <c r="D26" s="9">
        <f>B26*C26</f>
        <v>5220</v>
      </c>
      <c r="E26" s="36"/>
      <c r="F26" s="34">
        <f>B26*E26</f>
        <v>0</v>
      </c>
    </row>
    <row r="27" spans="1:9" ht="15" thickBot="1" x14ac:dyDescent="0.3">
      <c r="A27" s="25" t="s">
        <v>19</v>
      </c>
      <c r="B27" s="26"/>
      <c r="C27" s="26"/>
      <c r="D27" s="26"/>
      <c r="E27" s="26"/>
      <c r="F27" s="27"/>
      <c r="G27" s="6"/>
    </row>
    <row r="28" spans="1:9" x14ac:dyDescent="0.25">
      <c r="A28" s="7" t="s">
        <v>20</v>
      </c>
      <c r="B28" s="8">
        <v>40</v>
      </c>
      <c r="C28" s="9">
        <v>567</v>
      </c>
      <c r="D28" s="9">
        <f>B28*C28</f>
        <v>22680</v>
      </c>
      <c r="E28" s="35"/>
      <c r="F28" s="34">
        <f>B28*E28</f>
        <v>0</v>
      </c>
    </row>
    <row r="29" spans="1:9" x14ac:dyDescent="0.25">
      <c r="A29" s="16" t="s">
        <v>21</v>
      </c>
      <c r="B29" s="17">
        <v>15</v>
      </c>
      <c r="C29" s="18">
        <v>308</v>
      </c>
      <c r="D29" s="9">
        <f t="shared" ref="D29:D31" si="0">B29*C29</f>
        <v>4620</v>
      </c>
      <c r="E29" s="37"/>
      <c r="F29" s="34">
        <f t="shared" ref="F29:F31" si="1">B29*E29</f>
        <v>0</v>
      </c>
    </row>
    <row r="30" spans="1:9" x14ac:dyDescent="0.25">
      <c r="A30" s="16" t="s">
        <v>22</v>
      </c>
      <c r="B30" s="17">
        <v>5</v>
      </c>
      <c r="C30" s="18">
        <v>2100</v>
      </c>
      <c r="D30" s="9">
        <f t="shared" si="0"/>
        <v>10500</v>
      </c>
      <c r="E30" s="37"/>
      <c r="F30" s="34">
        <f t="shared" si="1"/>
        <v>0</v>
      </c>
    </row>
    <row r="31" spans="1:9" ht="15" thickBot="1" x14ac:dyDescent="0.3">
      <c r="A31" s="10" t="s">
        <v>23</v>
      </c>
      <c r="B31" s="11">
        <v>15</v>
      </c>
      <c r="C31" s="12">
        <v>219</v>
      </c>
      <c r="D31" s="9">
        <f t="shared" si="0"/>
        <v>3285</v>
      </c>
      <c r="E31" s="36"/>
      <c r="F31" s="34">
        <f t="shared" si="1"/>
        <v>0</v>
      </c>
    </row>
    <row r="32" spans="1:9" ht="15" thickBot="1" x14ac:dyDescent="0.3">
      <c r="A32" s="25" t="s">
        <v>24</v>
      </c>
      <c r="B32" s="26"/>
      <c r="C32" s="26"/>
      <c r="D32" s="26"/>
      <c r="E32" s="26"/>
      <c r="F32" s="27"/>
      <c r="G32" s="6"/>
    </row>
    <row r="33" spans="1:7" x14ac:dyDescent="0.25">
      <c r="A33" s="7" t="s">
        <v>25</v>
      </c>
      <c r="B33" s="8">
        <v>1</v>
      </c>
      <c r="C33" s="9">
        <v>112</v>
      </c>
      <c r="D33" s="9">
        <f>B33*C33</f>
        <v>112</v>
      </c>
      <c r="E33" s="35"/>
      <c r="F33" s="34">
        <f>B33*E33</f>
        <v>0</v>
      </c>
    </row>
    <row r="34" spans="1:7" x14ac:dyDescent="0.25">
      <c r="A34" s="16" t="s">
        <v>26</v>
      </c>
      <c r="B34" s="17">
        <v>5</v>
      </c>
      <c r="C34" s="18">
        <v>134.4</v>
      </c>
      <c r="D34" s="9">
        <f t="shared" ref="D34:D41" si="2">B34*C34</f>
        <v>672</v>
      </c>
      <c r="E34" s="37"/>
      <c r="F34" s="34">
        <f t="shared" ref="F34:F41" si="3">B34*E34</f>
        <v>0</v>
      </c>
    </row>
    <row r="35" spans="1:7" x14ac:dyDescent="0.25">
      <c r="A35" s="16" t="s">
        <v>27</v>
      </c>
      <c r="B35" s="17">
        <v>3</v>
      </c>
      <c r="C35" s="18">
        <v>168</v>
      </c>
      <c r="D35" s="9">
        <f t="shared" si="2"/>
        <v>504</v>
      </c>
      <c r="E35" s="37"/>
      <c r="F35" s="34">
        <f t="shared" si="3"/>
        <v>0</v>
      </c>
    </row>
    <row r="36" spans="1:7" x14ac:dyDescent="0.25">
      <c r="A36" s="16" t="s">
        <v>28</v>
      </c>
      <c r="B36" s="17">
        <v>4</v>
      </c>
      <c r="C36" s="18">
        <v>336</v>
      </c>
      <c r="D36" s="9">
        <f t="shared" si="2"/>
        <v>1344</v>
      </c>
      <c r="E36" s="37"/>
      <c r="F36" s="34">
        <f t="shared" si="3"/>
        <v>0</v>
      </c>
    </row>
    <row r="37" spans="1:7" x14ac:dyDescent="0.25">
      <c r="A37" s="16" t="s">
        <v>29</v>
      </c>
      <c r="B37" s="17">
        <v>4</v>
      </c>
      <c r="C37" s="18">
        <v>504</v>
      </c>
      <c r="D37" s="9">
        <f t="shared" si="2"/>
        <v>2016</v>
      </c>
      <c r="E37" s="37"/>
      <c r="F37" s="34">
        <f t="shared" si="3"/>
        <v>0</v>
      </c>
    </row>
    <row r="38" spans="1:7" x14ac:dyDescent="0.25">
      <c r="A38" s="16" t="s">
        <v>30</v>
      </c>
      <c r="B38" s="17">
        <v>3</v>
      </c>
      <c r="C38" s="18">
        <v>672</v>
      </c>
      <c r="D38" s="9">
        <f t="shared" si="2"/>
        <v>2016</v>
      </c>
      <c r="E38" s="37"/>
      <c r="F38" s="34">
        <f t="shared" si="3"/>
        <v>0</v>
      </c>
    </row>
    <row r="39" spans="1:7" x14ac:dyDescent="0.25">
      <c r="A39" s="16" t="s">
        <v>31</v>
      </c>
      <c r="B39" s="17">
        <v>1</v>
      </c>
      <c r="C39" s="18">
        <v>840</v>
      </c>
      <c r="D39" s="9">
        <f t="shared" si="2"/>
        <v>840</v>
      </c>
      <c r="E39" s="37"/>
      <c r="F39" s="34">
        <f t="shared" si="3"/>
        <v>0</v>
      </c>
    </row>
    <row r="40" spans="1:7" x14ac:dyDescent="0.25">
      <c r="A40" s="16" t="s">
        <v>32</v>
      </c>
      <c r="B40" s="17">
        <v>1</v>
      </c>
      <c r="C40" s="18">
        <v>1008</v>
      </c>
      <c r="D40" s="9">
        <f t="shared" si="2"/>
        <v>1008</v>
      </c>
      <c r="E40" s="37"/>
      <c r="F40" s="34">
        <f t="shared" si="3"/>
        <v>0</v>
      </c>
    </row>
    <row r="41" spans="1:7" ht="15" thickBot="1" x14ac:dyDescent="0.3">
      <c r="A41" s="10" t="s">
        <v>33</v>
      </c>
      <c r="B41" s="11">
        <v>1</v>
      </c>
      <c r="C41" s="12">
        <v>1344</v>
      </c>
      <c r="D41" s="9">
        <f t="shared" si="2"/>
        <v>1344</v>
      </c>
      <c r="E41" s="36"/>
      <c r="F41" s="34">
        <f t="shared" si="3"/>
        <v>0</v>
      </c>
    </row>
    <row r="42" spans="1:7" ht="15" thickBot="1" x14ac:dyDescent="0.3">
      <c r="A42" s="25" t="s">
        <v>100</v>
      </c>
      <c r="B42" s="26"/>
      <c r="C42" s="26"/>
      <c r="D42" s="26"/>
      <c r="E42" s="26"/>
      <c r="F42" s="27"/>
      <c r="G42" s="6"/>
    </row>
    <row r="43" spans="1:7" x14ac:dyDescent="0.25">
      <c r="A43" s="7" t="s">
        <v>34</v>
      </c>
      <c r="B43" s="8">
        <v>2</v>
      </c>
      <c r="C43" s="9">
        <v>660</v>
      </c>
      <c r="D43" s="9">
        <f>B43*C43</f>
        <v>1320</v>
      </c>
      <c r="E43" s="35"/>
      <c r="F43" s="33">
        <f>B43*E43</f>
        <v>0</v>
      </c>
    </row>
    <row r="44" spans="1:7" ht="26.25" x14ac:dyDescent="0.25">
      <c r="A44" s="30" t="s">
        <v>35</v>
      </c>
      <c r="B44" s="17">
        <v>1</v>
      </c>
      <c r="C44" s="18">
        <v>1568</v>
      </c>
      <c r="D44" s="9">
        <f t="shared" ref="D44:D46" si="4">B44*C44</f>
        <v>1568</v>
      </c>
      <c r="E44" s="37"/>
      <c r="F44" s="33">
        <f t="shared" ref="F44:F46" si="5">B44*E44</f>
        <v>0</v>
      </c>
    </row>
    <row r="45" spans="1:7" x14ac:dyDescent="0.25">
      <c r="A45" s="16" t="s">
        <v>36</v>
      </c>
      <c r="B45" s="17">
        <v>1</v>
      </c>
      <c r="C45" s="18">
        <v>4256</v>
      </c>
      <c r="D45" s="9">
        <f t="shared" si="4"/>
        <v>4256</v>
      </c>
      <c r="E45" s="37"/>
      <c r="F45" s="33">
        <f t="shared" si="5"/>
        <v>0</v>
      </c>
    </row>
    <row r="46" spans="1:7" ht="15" thickBot="1" x14ac:dyDescent="0.3">
      <c r="A46" s="10" t="s">
        <v>37</v>
      </c>
      <c r="B46" s="11">
        <v>1</v>
      </c>
      <c r="C46" s="12">
        <v>560</v>
      </c>
      <c r="D46" s="9">
        <f t="shared" si="4"/>
        <v>560</v>
      </c>
      <c r="E46" s="36"/>
      <c r="F46" s="33">
        <f t="shared" si="5"/>
        <v>0</v>
      </c>
    </row>
    <row r="47" spans="1:7" ht="15" thickBot="1" x14ac:dyDescent="0.3">
      <c r="A47" s="25" t="s">
        <v>38</v>
      </c>
      <c r="B47" s="26"/>
      <c r="C47" s="26"/>
      <c r="D47" s="26"/>
      <c r="E47" s="26"/>
      <c r="F47" s="27"/>
      <c r="G47" s="6"/>
    </row>
    <row r="48" spans="1:7" x14ac:dyDescent="0.25">
      <c r="A48" s="7" t="s">
        <v>39</v>
      </c>
      <c r="B48" s="8">
        <v>20</v>
      </c>
      <c r="C48" s="9">
        <v>44.8</v>
      </c>
      <c r="D48" s="9">
        <f>B48*C48</f>
        <v>896</v>
      </c>
      <c r="E48" s="35"/>
      <c r="F48" s="34">
        <f>B48*E48</f>
        <v>0</v>
      </c>
    </row>
    <row r="49" spans="1:7" x14ac:dyDescent="0.25">
      <c r="A49" s="16" t="s">
        <v>26</v>
      </c>
      <c r="B49" s="17">
        <v>5</v>
      </c>
      <c r="C49" s="18">
        <v>94</v>
      </c>
      <c r="D49" s="9">
        <f t="shared" ref="D49:D54" si="6">B49*C49</f>
        <v>470</v>
      </c>
      <c r="E49" s="37"/>
      <c r="F49" s="34">
        <f t="shared" ref="F49:F54" si="7">B49*E49</f>
        <v>0</v>
      </c>
    </row>
    <row r="50" spans="1:7" x14ac:dyDescent="0.25">
      <c r="A50" s="16" t="s">
        <v>27</v>
      </c>
      <c r="B50" s="17">
        <v>3</v>
      </c>
      <c r="C50" s="18">
        <v>119</v>
      </c>
      <c r="D50" s="9">
        <f t="shared" si="6"/>
        <v>357</v>
      </c>
      <c r="E50" s="37"/>
      <c r="F50" s="34">
        <f t="shared" si="7"/>
        <v>0</v>
      </c>
    </row>
    <row r="51" spans="1:7" x14ac:dyDescent="0.25">
      <c r="A51" s="16" t="s">
        <v>28</v>
      </c>
      <c r="B51" s="17">
        <v>4</v>
      </c>
      <c r="C51" s="18">
        <v>174</v>
      </c>
      <c r="D51" s="9">
        <f t="shared" si="6"/>
        <v>696</v>
      </c>
      <c r="E51" s="37"/>
      <c r="F51" s="34">
        <f t="shared" si="7"/>
        <v>0</v>
      </c>
    </row>
    <row r="52" spans="1:7" x14ac:dyDescent="0.25">
      <c r="A52" s="16" t="s">
        <v>29</v>
      </c>
      <c r="B52" s="17">
        <v>4</v>
      </c>
      <c r="C52" s="18">
        <v>270</v>
      </c>
      <c r="D52" s="9">
        <f t="shared" si="6"/>
        <v>1080</v>
      </c>
      <c r="E52" s="37"/>
      <c r="F52" s="34">
        <f t="shared" si="7"/>
        <v>0</v>
      </c>
    </row>
    <row r="53" spans="1:7" x14ac:dyDescent="0.25">
      <c r="A53" s="16" t="s">
        <v>30</v>
      </c>
      <c r="B53" s="17">
        <v>3</v>
      </c>
      <c r="C53" s="18">
        <v>403</v>
      </c>
      <c r="D53" s="9">
        <f t="shared" si="6"/>
        <v>1209</v>
      </c>
      <c r="E53" s="37"/>
      <c r="F53" s="34">
        <f t="shared" si="7"/>
        <v>0</v>
      </c>
    </row>
    <row r="54" spans="1:7" ht="15" thickBot="1" x14ac:dyDescent="0.3">
      <c r="A54" s="10" t="s">
        <v>31</v>
      </c>
      <c r="B54" s="11">
        <v>1</v>
      </c>
      <c r="C54" s="12">
        <v>521</v>
      </c>
      <c r="D54" s="9">
        <f t="shared" si="6"/>
        <v>521</v>
      </c>
      <c r="E54" s="36"/>
      <c r="F54" s="34">
        <f t="shared" si="7"/>
        <v>0</v>
      </c>
    </row>
    <row r="55" spans="1:7" ht="15" thickBot="1" x14ac:dyDescent="0.3">
      <c r="A55" s="25" t="s">
        <v>40</v>
      </c>
      <c r="B55" s="26"/>
      <c r="C55" s="26"/>
      <c r="D55" s="26"/>
      <c r="E55" s="26"/>
      <c r="F55" s="27"/>
      <c r="G55" s="6"/>
    </row>
    <row r="56" spans="1:7" x14ac:dyDescent="0.25">
      <c r="A56" s="7" t="s">
        <v>25</v>
      </c>
      <c r="B56" s="8">
        <v>1</v>
      </c>
      <c r="C56" s="9">
        <v>78.400000000000006</v>
      </c>
      <c r="D56" s="9">
        <f>C56*B56</f>
        <v>78.400000000000006</v>
      </c>
      <c r="E56" s="35"/>
      <c r="F56" s="34">
        <f>B56*E56</f>
        <v>0</v>
      </c>
    </row>
    <row r="57" spans="1:7" x14ac:dyDescent="0.25">
      <c r="A57" s="16" t="s">
        <v>26</v>
      </c>
      <c r="B57" s="17">
        <v>5</v>
      </c>
      <c r="C57" s="18">
        <v>168</v>
      </c>
      <c r="D57" s="9">
        <f t="shared" ref="D57:D64" si="8">C57*B57</f>
        <v>840</v>
      </c>
      <c r="E57" s="37"/>
      <c r="F57" s="34">
        <f t="shared" ref="F57:F64" si="9">B57*E57</f>
        <v>0</v>
      </c>
    </row>
    <row r="58" spans="1:7" x14ac:dyDescent="0.25">
      <c r="A58" s="16" t="s">
        <v>27</v>
      </c>
      <c r="B58" s="17">
        <v>3</v>
      </c>
      <c r="C58" s="18">
        <v>224</v>
      </c>
      <c r="D58" s="9">
        <f t="shared" si="8"/>
        <v>672</v>
      </c>
      <c r="E58" s="37"/>
      <c r="F58" s="34">
        <f t="shared" si="9"/>
        <v>0</v>
      </c>
    </row>
    <row r="59" spans="1:7" x14ac:dyDescent="0.25">
      <c r="A59" s="16" t="s">
        <v>28</v>
      </c>
      <c r="B59" s="17">
        <v>4</v>
      </c>
      <c r="C59" s="18">
        <v>336</v>
      </c>
      <c r="D59" s="9">
        <f t="shared" si="8"/>
        <v>1344</v>
      </c>
      <c r="E59" s="37"/>
      <c r="F59" s="34">
        <f t="shared" si="9"/>
        <v>0</v>
      </c>
    </row>
    <row r="60" spans="1:7" x14ac:dyDescent="0.25">
      <c r="A60" s="16" t="s">
        <v>29</v>
      </c>
      <c r="B60" s="17">
        <v>4</v>
      </c>
      <c r="C60" s="18">
        <v>504</v>
      </c>
      <c r="D60" s="9">
        <f t="shared" si="8"/>
        <v>2016</v>
      </c>
      <c r="E60" s="37"/>
      <c r="F60" s="34">
        <f t="shared" si="9"/>
        <v>0</v>
      </c>
    </row>
    <row r="61" spans="1:7" x14ac:dyDescent="0.25">
      <c r="A61" s="16" t="s">
        <v>30</v>
      </c>
      <c r="B61" s="17">
        <v>3</v>
      </c>
      <c r="C61" s="18">
        <v>560</v>
      </c>
      <c r="D61" s="9">
        <f t="shared" si="8"/>
        <v>1680</v>
      </c>
      <c r="E61" s="37"/>
      <c r="F61" s="34">
        <f t="shared" si="9"/>
        <v>0</v>
      </c>
    </row>
    <row r="62" spans="1:7" x14ac:dyDescent="0.25">
      <c r="A62" s="16" t="s">
        <v>31</v>
      </c>
      <c r="B62" s="17">
        <v>1</v>
      </c>
      <c r="C62" s="18">
        <v>784</v>
      </c>
      <c r="D62" s="9">
        <f t="shared" si="8"/>
        <v>784</v>
      </c>
      <c r="E62" s="37"/>
      <c r="F62" s="34">
        <f t="shared" si="9"/>
        <v>0</v>
      </c>
    </row>
    <row r="63" spans="1:7" x14ac:dyDescent="0.25">
      <c r="A63" s="16" t="s">
        <v>32</v>
      </c>
      <c r="B63" s="17">
        <v>1</v>
      </c>
      <c r="C63" s="18">
        <v>1120</v>
      </c>
      <c r="D63" s="9">
        <f t="shared" si="8"/>
        <v>1120</v>
      </c>
      <c r="E63" s="37"/>
      <c r="F63" s="34">
        <f t="shared" si="9"/>
        <v>0</v>
      </c>
    </row>
    <row r="64" spans="1:7" ht="15" thickBot="1" x14ac:dyDescent="0.3">
      <c r="A64" s="10" t="s">
        <v>33</v>
      </c>
      <c r="B64" s="11">
        <v>1</v>
      </c>
      <c r="C64" s="12">
        <v>1848</v>
      </c>
      <c r="D64" s="9">
        <f t="shared" si="8"/>
        <v>1848</v>
      </c>
      <c r="E64" s="36"/>
      <c r="F64" s="34">
        <f t="shared" si="9"/>
        <v>0</v>
      </c>
    </row>
    <row r="65" spans="1:7" ht="15" thickBot="1" x14ac:dyDescent="0.3">
      <c r="A65" s="25" t="s">
        <v>41</v>
      </c>
      <c r="B65" s="26"/>
      <c r="C65" s="26"/>
      <c r="D65" s="26"/>
      <c r="E65" s="26"/>
      <c r="F65" s="27"/>
      <c r="G65" s="6"/>
    </row>
    <row r="66" spans="1:7" x14ac:dyDescent="0.25">
      <c r="A66" s="7" t="s">
        <v>42</v>
      </c>
      <c r="B66" s="8">
        <v>2</v>
      </c>
      <c r="C66" s="9">
        <v>1848</v>
      </c>
      <c r="D66" s="9">
        <f>B66*C66</f>
        <v>3696</v>
      </c>
      <c r="E66" s="35"/>
      <c r="F66" s="34">
        <f>B66*E66</f>
        <v>0</v>
      </c>
    </row>
    <row r="67" spans="1:7" x14ac:dyDescent="0.25">
      <c r="A67" s="16" t="s">
        <v>43</v>
      </c>
      <c r="B67" s="17">
        <v>1</v>
      </c>
      <c r="C67" s="18">
        <v>1960</v>
      </c>
      <c r="D67" s="9">
        <f t="shared" ref="D67:D68" si="10">B67*C67</f>
        <v>1960</v>
      </c>
      <c r="E67" s="37"/>
      <c r="F67" s="34">
        <f t="shared" ref="F67:F68" si="11">B67*E67</f>
        <v>0</v>
      </c>
    </row>
    <row r="68" spans="1:7" x14ac:dyDescent="0.25">
      <c r="A68" s="10" t="s">
        <v>44</v>
      </c>
      <c r="B68" s="11">
        <v>1</v>
      </c>
      <c r="C68" s="12">
        <v>2550</v>
      </c>
      <c r="D68" s="9">
        <f t="shared" si="10"/>
        <v>2550</v>
      </c>
      <c r="E68" s="36"/>
      <c r="F68" s="34">
        <f t="shared" si="11"/>
        <v>0</v>
      </c>
    </row>
    <row r="69" spans="1:7" x14ac:dyDescent="0.25">
      <c r="A69" s="19" t="s">
        <v>45</v>
      </c>
      <c r="B69" s="19"/>
      <c r="C69" s="19"/>
      <c r="D69" s="19"/>
      <c r="E69" s="19"/>
      <c r="F69" s="19"/>
      <c r="G69" s="6"/>
    </row>
    <row r="70" spans="1:7" x14ac:dyDescent="0.25">
      <c r="A70" s="7" t="s">
        <v>46</v>
      </c>
      <c r="B70" s="8">
        <v>1</v>
      </c>
      <c r="C70" s="9">
        <v>235</v>
      </c>
      <c r="D70" s="9">
        <f>B70*C70</f>
        <v>235</v>
      </c>
      <c r="E70" s="35"/>
      <c r="F70" s="34">
        <f>B70*E70</f>
        <v>0</v>
      </c>
    </row>
    <row r="71" spans="1:7" x14ac:dyDescent="0.25">
      <c r="A71" s="16" t="s">
        <v>47</v>
      </c>
      <c r="B71" s="17">
        <v>1</v>
      </c>
      <c r="C71" s="18">
        <v>302</v>
      </c>
      <c r="D71" s="9">
        <f t="shared" ref="D71:D76" si="12">B71*C71</f>
        <v>302</v>
      </c>
      <c r="E71" s="37"/>
      <c r="F71" s="34">
        <f t="shared" ref="F71:F76" si="13">B71*E71</f>
        <v>0</v>
      </c>
    </row>
    <row r="72" spans="1:7" x14ac:dyDescent="0.25">
      <c r="A72" s="16" t="s">
        <v>48</v>
      </c>
      <c r="B72" s="17">
        <v>1</v>
      </c>
      <c r="C72" s="18">
        <v>302</v>
      </c>
      <c r="D72" s="9">
        <f t="shared" si="12"/>
        <v>302</v>
      </c>
      <c r="E72" s="37"/>
      <c r="F72" s="34">
        <f t="shared" si="13"/>
        <v>0</v>
      </c>
    </row>
    <row r="73" spans="1:7" x14ac:dyDescent="0.25">
      <c r="A73" s="16" t="s">
        <v>49</v>
      </c>
      <c r="B73" s="17">
        <v>1</v>
      </c>
      <c r="C73" s="18">
        <v>1288</v>
      </c>
      <c r="D73" s="9">
        <f t="shared" si="12"/>
        <v>1288</v>
      </c>
      <c r="E73" s="37"/>
      <c r="F73" s="34">
        <f t="shared" si="13"/>
        <v>0</v>
      </c>
    </row>
    <row r="74" spans="1:7" x14ac:dyDescent="0.25">
      <c r="A74" s="16" t="s">
        <v>50</v>
      </c>
      <c r="B74" s="17">
        <v>1</v>
      </c>
      <c r="C74" s="18">
        <v>1512</v>
      </c>
      <c r="D74" s="9">
        <f t="shared" si="12"/>
        <v>1512</v>
      </c>
      <c r="E74" s="37"/>
      <c r="F74" s="34">
        <f t="shared" si="13"/>
        <v>0</v>
      </c>
    </row>
    <row r="75" spans="1:7" ht="26.25" x14ac:dyDescent="0.25">
      <c r="A75" s="30" t="s">
        <v>51</v>
      </c>
      <c r="B75" s="17">
        <v>1</v>
      </c>
      <c r="C75" s="18">
        <v>1848</v>
      </c>
      <c r="D75" s="9">
        <f t="shared" si="12"/>
        <v>1848</v>
      </c>
      <c r="E75" s="37"/>
      <c r="F75" s="34">
        <f t="shared" si="13"/>
        <v>0</v>
      </c>
    </row>
    <row r="76" spans="1:7" ht="15" thickBot="1" x14ac:dyDescent="0.3">
      <c r="A76" s="10" t="s">
        <v>52</v>
      </c>
      <c r="B76" s="11">
        <v>1</v>
      </c>
      <c r="C76" s="12">
        <v>2554</v>
      </c>
      <c r="D76" s="9">
        <f t="shared" si="12"/>
        <v>2554</v>
      </c>
      <c r="E76" s="36"/>
      <c r="F76" s="34">
        <f t="shared" si="13"/>
        <v>0</v>
      </c>
    </row>
    <row r="77" spans="1:7" ht="15" thickBot="1" x14ac:dyDescent="0.3">
      <c r="A77" s="25" t="s">
        <v>53</v>
      </c>
      <c r="B77" s="26"/>
      <c r="C77" s="26"/>
      <c r="D77" s="26"/>
      <c r="E77" s="26"/>
      <c r="F77" s="27"/>
      <c r="G77" s="6"/>
    </row>
    <row r="78" spans="1:7" x14ac:dyDescent="0.25">
      <c r="A78" s="7" t="s">
        <v>54</v>
      </c>
      <c r="B78" s="8">
        <v>4</v>
      </c>
      <c r="C78" s="9">
        <v>117</v>
      </c>
      <c r="D78" s="9">
        <f>B78*C78</f>
        <v>468</v>
      </c>
      <c r="E78" s="35"/>
      <c r="F78" s="34">
        <f>B78*E78</f>
        <v>0</v>
      </c>
    </row>
    <row r="79" spans="1:7" x14ac:dyDescent="0.25">
      <c r="A79" s="16" t="s">
        <v>55</v>
      </c>
      <c r="B79" s="17">
        <v>100</v>
      </c>
      <c r="C79" s="18">
        <v>78</v>
      </c>
      <c r="D79" s="9">
        <f t="shared" ref="D79:D82" si="14">B79*C79</f>
        <v>7800</v>
      </c>
      <c r="E79" s="37"/>
      <c r="F79" s="34">
        <f t="shared" ref="F79:F82" si="15">B79*E79</f>
        <v>0</v>
      </c>
    </row>
    <row r="80" spans="1:7" ht="26.25" x14ac:dyDescent="0.25">
      <c r="A80" s="30" t="s">
        <v>56</v>
      </c>
      <c r="B80" s="17">
        <v>50</v>
      </c>
      <c r="C80" s="18">
        <f>160*1.1</f>
        <v>176</v>
      </c>
      <c r="D80" s="9">
        <f t="shared" si="14"/>
        <v>8800</v>
      </c>
      <c r="E80" s="37"/>
      <c r="F80" s="34">
        <f t="shared" si="15"/>
        <v>0</v>
      </c>
    </row>
    <row r="81" spans="1:7" x14ac:dyDescent="0.25">
      <c r="A81" s="16" t="s">
        <v>57</v>
      </c>
      <c r="B81" s="17">
        <v>5</v>
      </c>
      <c r="C81" s="18">
        <v>176</v>
      </c>
      <c r="D81" s="9">
        <f t="shared" si="14"/>
        <v>880</v>
      </c>
      <c r="E81" s="37"/>
      <c r="F81" s="34">
        <f t="shared" si="15"/>
        <v>0</v>
      </c>
    </row>
    <row r="82" spans="1:7" x14ac:dyDescent="0.25">
      <c r="A82" s="10" t="s">
        <v>58</v>
      </c>
      <c r="B82" s="11">
        <v>4</v>
      </c>
      <c r="C82" s="12">
        <v>1690</v>
      </c>
      <c r="D82" s="9">
        <f t="shared" si="14"/>
        <v>6760</v>
      </c>
      <c r="E82" s="36"/>
      <c r="F82" s="34">
        <f t="shared" si="15"/>
        <v>0</v>
      </c>
    </row>
    <row r="83" spans="1:7" x14ac:dyDescent="0.25">
      <c r="A83" s="20" t="s">
        <v>59</v>
      </c>
      <c r="B83" s="20"/>
      <c r="C83" s="20"/>
      <c r="D83" s="20"/>
      <c r="E83" s="20"/>
      <c r="F83" s="20"/>
      <c r="G83" s="6"/>
    </row>
    <row r="84" spans="1:7" x14ac:dyDescent="0.25">
      <c r="A84" s="7" t="s">
        <v>60</v>
      </c>
      <c r="B84" s="8">
        <v>2</v>
      </c>
      <c r="C84" s="9">
        <v>1086</v>
      </c>
      <c r="D84" s="9">
        <f>B84*C84</f>
        <v>2172</v>
      </c>
      <c r="E84" s="35"/>
      <c r="F84" s="34">
        <f>B84*E84</f>
        <v>0</v>
      </c>
    </row>
    <row r="85" spans="1:7" x14ac:dyDescent="0.25">
      <c r="A85" s="16" t="s">
        <v>61</v>
      </c>
      <c r="B85" s="17">
        <v>1</v>
      </c>
      <c r="C85" s="18">
        <v>900</v>
      </c>
      <c r="D85" s="9">
        <f t="shared" ref="D85:D87" si="16">B85*C85</f>
        <v>900</v>
      </c>
      <c r="E85" s="37"/>
      <c r="F85" s="34">
        <f t="shared" ref="F85:F87" si="17">B85*E85</f>
        <v>0</v>
      </c>
    </row>
    <row r="86" spans="1:7" x14ac:dyDescent="0.25">
      <c r="A86" s="16" t="s">
        <v>62</v>
      </c>
      <c r="B86" s="17">
        <v>2</v>
      </c>
      <c r="C86" s="18">
        <v>6920</v>
      </c>
      <c r="D86" s="9">
        <f t="shared" si="16"/>
        <v>13840</v>
      </c>
      <c r="E86" s="37"/>
      <c r="F86" s="34">
        <f t="shared" si="17"/>
        <v>0</v>
      </c>
    </row>
    <row r="87" spans="1:7" x14ac:dyDescent="0.25">
      <c r="A87" s="10" t="s">
        <v>63</v>
      </c>
      <c r="B87" s="11">
        <v>1</v>
      </c>
      <c r="C87" s="12">
        <v>8400</v>
      </c>
      <c r="D87" s="9">
        <f t="shared" si="16"/>
        <v>8400</v>
      </c>
      <c r="E87" s="36"/>
      <c r="F87" s="34">
        <f t="shared" si="17"/>
        <v>0</v>
      </c>
    </row>
    <row r="88" spans="1:7" x14ac:dyDescent="0.25">
      <c r="A88" s="20" t="s">
        <v>64</v>
      </c>
      <c r="B88" s="20"/>
      <c r="C88" s="20"/>
      <c r="D88" s="20"/>
      <c r="E88" s="20"/>
      <c r="F88" s="20"/>
      <c r="G88" s="6"/>
    </row>
    <row r="89" spans="1:7" x14ac:dyDescent="0.25">
      <c r="A89" s="7" t="s">
        <v>65</v>
      </c>
      <c r="B89" s="8">
        <v>1</v>
      </c>
      <c r="C89" s="9">
        <v>1232</v>
      </c>
      <c r="D89" s="9">
        <f>B89*C89</f>
        <v>1232</v>
      </c>
      <c r="E89" s="35"/>
      <c r="F89" s="34">
        <f>B89*E89</f>
        <v>0</v>
      </c>
    </row>
    <row r="90" spans="1:7" x14ac:dyDescent="0.25">
      <c r="A90" s="16" t="s">
        <v>66</v>
      </c>
      <c r="B90" s="17">
        <v>1</v>
      </c>
      <c r="C90" s="18">
        <v>1355</v>
      </c>
      <c r="D90" s="9">
        <f t="shared" ref="D90:D91" si="18">B90*C90</f>
        <v>1355</v>
      </c>
      <c r="E90" s="37"/>
      <c r="F90" s="34">
        <f t="shared" ref="F90:F91" si="19">B90*E90</f>
        <v>0</v>
      </c>
    </row>
    <row r="91" spans="1:7" ht="15" thickBot="1" x14ac:dyDescent="0.3">
      <c r="A91" s="10" t="s">
        <v>67</v>
      </c>
      <c r="B91" s="11">
        <v>1</v>
      </c>
      <c r="C91" s="12">
        <v>1764</v>
      </c>
      <c r="D91" s="9">
        <f t="shared" si="18"/>
        <v>1764</v>
      </c>
      <c r="E91" s="36"/>
      <c r="F91" s="34">
        <f t="shared" si="19"/>
        <v>0</v>
      </c>
    </row>
    <row r="92" spans="1:7" ht="15" thickBot="1" x14ac:dyDescent="0.3">
      <c r="A92" s="25" t="s">
        <v>68</v>
      </c>
      <c r="B92" s="26"/>
      <c r="C92" s="26"/>
      <c r="D92" s="26"/>
      <c r="E92" s="26"/>
      <c r="F92" s="27"/>
      <c r="G92" s="6"/>
    </row>
    <row r="93" spans="1:7" x14ac:dyDescent="0.25">
      <c r="A93" s="7" t="s">
        <v>69</v>
      </c>
      <c r="B93" s="8">
        <v>2</v>
      </c>
      <c r="C93" s="9">
        <v>1010</v>
      </c>
      <c r="D93" s="9">
        <f>B93*C93</f>
        <v>2020</v>
      </c>
      <c r="E93" s="35"/>
      <c r="F93" s="34">
        <f>B93*E93</f>
        <v>0</v>
      </c>
    </row>
    <row r="94" spans="1:7" x14ac:dyDescent="0.25">
      <c r="A94" s="16" t="s">
        <v>70</v>
      </c>
      <c r="B94" s="17">
        <v>2</v>
      </c>
      <c r="C94" s="18">
        <v>158</v>
      </c>
      <c r="D94" s="9">
        <f t="shared" ref="D94:D107" si="20">B94*C94</f>
        <v>316</v>
      </c>
      <c r="E94" s="37"/>
      <c r="F94" s="34">
        <f t="shared" ref="F94:F107" si="21">B94*E94</f>
        <v>0</v>
      </c>
    </row>
    <row r="95" spans="1:7" x14ac:dyDescent="0.25">
      <c r="A95" s="16" t="s">
        <v>71</v>
      </c>
      <c r="B95" s="17">
        <v>1</v>
      </c>
      <c r="C95" s="18">
        <v>224</v>
      </c>
      <c r="D95" s="9">
        <f t="shared" si="20"/>
        <v>224</v>
      </c>
      <c r="E95" s="37"/>
      <c r="F95" s="34">
        <f t="shared" si="21"/>
        <v>0</v>
      </c>
    </row>
    <row r="96" spans="1:7" x14ac:dyDescent="0.25">
      <c r="A96" s="16" t="s">
        <v>72</v>
      </c>
      <c r="B96" s="17">
        <v>1</v>
      </c>
      <c r="C96" s="18">
        <v>180</v>
      </c>
      <c r="D96" s="9">
        <f t="shared" si="20"/>
        <v>180</v>
      </c>
      <c r="E96" s="37"/>
      <c r="F96" s="34">
        <f t="shared" si="21"/>
        <v>0</v>
      </c>
    </row>
    <row r="97" spans="1:7" x14ac:dyDescent="0.25">
      <c r="A97" s="16" t="s">
        <v>73</v>
      </c>
      <c r="B97" s="17">
        <v>6</v>
      </c>
      <c r="C97" s="18">
        <v>78</v>
      </c>
      <c r="D97" s="9">
        <f t="shared" si="20"/>
        <v>468</v>
      </c>
      <c r="E97" s="37"/>
      <c r="F97" s="34">
        <f t="shared" si="21"/>
        <v>0</v>
      </c>
    </row>
    <row r="98" spans="1:7" x14ac:dyDescent="0.25">
      <c r="A98" s="16" t="s">
        <v>74</v>
      </c>
      <c r="B98" s="17">
        <v>23</v>
      </c>
      <c r="C98" s="18">
        <v>78</v>
      </c>
      <c r="D98" s="9">
        <f t="shared" si="20"/>
        <v>1794</v>
      </c>
      <c r="E98" s="37"/>
      <c r="F98" s="34">
        <f t="shared" si="21"/>
        <v>0</v>
      </c>
    </row>
    <row r="99" spans="1:7" x14ac:dyDescent="0.25">
      <c r="A99" s="16" t="s">
        <v>75</v>
      </c>
      <c r="B99" s="17">
        <v>1</v>
      </c>
      <c r="C99" s="18">
        <v>207</v>
      </c>
      <c r="D99" s="9">
        <f t="shared" si="20"/>
        <v>207</v>
      </c>
      <c r="E99" s="37"/>
      <c r="F99" s="34">
        <f t="shared" si="21"/>
        <v>0</v>
      </c>
    </row>
    <row r="100" spans="1:7" x14ac:dyDescent="0.25">
      <c r="A100" s="16" t="s">
        <v>76</v>
      </c>
      <c r="B100" s="17">
        <v>4</v>
      </c>
      <c r="C100" s="18">
        <v>45</v>
      </c>
      <c r="D100" s="9">
        <f t="shared" si="20"/>
        <v>180</v>
      </c>
      <c r="E100" s="37"/>
      <c r="F100" s="34">
        <f t="shared" si="21"/>
        <v>0</v>
      </c>
    </row>
    <row r="101" spans="1:7" x14ac:dyDescent="0.25">
      <c r="A101" s="16" t="s">
        <v>77</v>
      </c>
      <c r="B101" s="17">
        <v>1</v>
      </c>
      <c r="C101" s="18">
        <v>420</v>
      </c>
      <c r="D101" s="9">
        <f t="shared" si="20"/>
        <v>420</v>
      </c>
      <c r="E101" s="37"/>
      <c r="F101" s="34">
        <f t="shared" si="21"/>
        <v>0</v>
      </c>
    </row>
    <row r="102" spans="1:7" x14ac:dyDescent="0.25">
      <c r="A102" s="16" t="s">
        <v>78</v>
      </c>
      <c r="B102" s="17">
        <v>4</v>
      </c>
      <c r="C102" s="18">
        <v>1456</v>
      </c>
      <c r="D102" s="9">
        <f t="shared" si="20"/>
        <v>5824</v>
      </c>
      <c r="E102" s="37"/>
      <c r="F102" s="34">
        <f t="shared" si="21"/>
        <v>0</v>
      </c>
    </row>
    <row r="103" spans="1:7" x14ac:dyDescent="0.25">
      <c r="A103" s="16" t="s">
        <v>79</v>
      </c>
      <c r="B103" s="17">
        <v>10</v>
      </c>
      <c r="C103" s="18">
        <v>157</v>
      </c>
      <c r="D103" s="9">
        <f t="shared" si="20"/>
        <v>1570</v>
      </c>
      <c r="E103" s="37"/>
      <c r="F103" s="34">
        <f t="shared" si="21"/>
        <v>0</v>
      </c>
    </row>
    <row r="104" spans="1:7" x14ac:dyDescent="0.25">
      <c r="A104" s="16" t="s">
        <v>80</v>
      </c>
      <c r="B104" s="17">
        <v>5</v>
      </c>
      <c r="C104" s="18">
        <v>252</v>
      </c>
      <c r="D104" s="9">
        <f t="shared" si="20"/>
        <v>1260</v>
      </c>
      <c r="E104" s="37"/>
      <c r="F104" s="34">
        <f t="shared" si="21"/>
        <v>0</v>
      </c>
    </row>
    <row r="105" spans="1:7" ht="26.25" x14ac:dyDescent="0.25">
      <c r="A105" s="30" t="s">
        <v>81</v>
      </c>
      <c r="B105" s="17">
        <v>2</v>
      </c>
      <c r="C105" s="18">
        <v>22</v>
      </c>
      <c r="D105" s="9">
        <f t="shared" si="20"/>
        <v>44</v>
      </c>
      <c r="E105" s="37"/>
      <c r="F105" s="34">
        <f t="shared" si="21"/>
        <v>0</v>
      </c>
    </row>
    <row r="106" spans="1:7" x14ac:dyDescent="0.25">
      <c r="A106" s="16" t="s">
        <v>82</v>
      </c>
      <c r="B106" s="17">
        <v>1</v>
      </c>
      <c r="C106" s="18">
        <v>34</v>
      </c>
      <c r="D106" s="9">
        <f t="shared" si="20"/>
        <v>34</v>
      </c>
      <c r="E106" s="37"/>
      <c r="F106" s="34">
        <f t="shared" si="21"/>
        <v>0</v>
      </c>
    </row>
    <row r="107" spans="1:7" ht="15" thickBot="1" x14ac:dyDescent="0.3">
      <c r="A107" s="10" t="s">
        <v>83</v>
      </c>
      <c r="B107" s="11">
        <v>10</v>
      </c>
      <c r="C107" s="12">
        <v>44</v>
      </c>
      <c r="D107" s="9">
        <f t="shared" si="20"/>
        <v>440</v>
      </c>
      <c r="E107" s="36"/>
      <c r="F107" s="34">
        <f t="shared" si="21"/>
        <v>0</v>
      </c>
    </row>
    <row r="108" spans="1:7" ht="15" thickBot="1" x14ac:dyDescent="0.3">
      <c r="A108" s="25" t="s">
        <v>84</v>
      </c>
      <c r="B108" s="26"/>
      <c r="C108" s="26"/>
      <c r="D108" s="26"/>
      <c r="E108" s="26"/>
      <c r="F108" s="27"/>
      <c r="G108" s="6"/>
    </row>
    <row r="109" spans="1:7" ht="26.25" x14ac:dyDescent="0.25">
      <c r="A109" s="31" t="s">
        <v>85</v>
      </c>
      <c r="B109" s="8">
        <v>15</v>
      </c>
      <c r="C109" s="9">
        <v>1955</v>
      </c>
      <c r="D109" s="9">
        <f>B109*C109</f>
        <v>29325</v>
      </c>
      <c r="E109" s="35"/>
      <c r="F109" s="34">
        <f>B109*E109</f>
        <v>0</v>
      </c>
    </row>
    <row r="110" spans="1:7" x14ac:dyDescent="0.25">
      <c r="A110" s="16" t="s">
        <v>86</v>
      </c>
      <c r="B110" s="17">
        <v>10</v>
      </c>
      <c r="C110" s="21">
        <v>11.5</v>
      </c>
      <c r="D110" s="9">
        <f t="shared" ref="D110:D111" si="22">B110*C110</f>
        <v>115</v>
      </c>
      <c r="E110" s="37"/>
      <c r="F110" s="34">
        <f t="shared" ref="F110:F111" si="23">B110*E110</f>
        <v>0</v>
      </c>
    </row>
    <row r="111" spans="1:7" ht="27" thickBot="1" x14ac:dyDescent="0.3">
      <c r="A111" s="32" t="s">
        <v>87</v>
      </c>
      <c r="B111" s="11">
        <v>20</v>
      </c>
      <c r="C111" s="22">
        <v>45</v>
      </c>
      <c r="D111" s="9">
        <f t="shared" si="22"/>
        <v>900</v>
      </c>
      <c r="E111" s="36"/>
      <c r="F111" s="34">
        <f t="shared" si="23"/>
        <v>0</v>
      </c>
    </row>
    <row r="112" spans="1:7" ht="15" thickBot="1" x14ac:dyDescent="0.3">
      <c r="A112" s="25" t="s">
        <v>88</v>
      </c>
      <c r="B112" s="26"/>
      <c r="C112" s="26"/>
      <c r="D112" s="26"/>
      <c r="E112" s="26"/>
      <c r="F112" s="27"/>
      <c r="G112" s="6"/>
    </row>
    <row r="113" spans="1:7" x14ac:dyDescent="0.25">
      <c r="A113" s="7" t="s">
        <v>89</v>
      </c>
      <c r="B113" s="8">
        <v>4</v>
      </c>
      <c r="C113" s="23">
        <v>42</v>
      </c>
      <c r="D113" s="9">
        <f>B113*C113</f>
        <v>168</v>
      </c>
      <c r="E113" s="35"/>
      <c r="F113" s="34">
        <f>B113*E113</f>
        <v>0</v>
      </c>
    </row>
    <row r="114" spans="1:7" ht="15" thickBot="1" x14ac:dyDescent="0.3">
      <c r="A114" s="10" t="s">
        <v>90</v>
      </c>
      <c r="B114" s="11">
        <v>2</v>
      </c>
      <c r="C114" s="22">
        <v>30</v>
      </c>
      <c r="D114" s="9">
        <f>B114*C114</f>
        <v>60</v>
      </c>
      <c r="E114" s="36"/>
      <c r="F114" s="34">
        <f>B114*E114</f>
        <v>0</v>
      </c>
    </row>
    <row r="115" spans="1:7" ht="15" thickBot="1" x14ac:dyDescent="0.3">
      <c r="A115" s="25" t="s">
        <v>91</v>
      </c>
      <c r="B115" s="26"/>
      <c r="C115" s="26"/>
      <c r="D115" s="26"/>
      <c r="E115" s="26"/>
      <c r="F115" s="27"/>
      <c r="G115" s="6"/>
    </row>
    <row r="116" spans="1:7" x14ac:dyDescent="0.25">
      <c r="A116" s="7" t="s">
        <v>92</v>
      </c>
      <c r="B116" s="8">
        <v>10</v>
      </c>
      <c r="C116" s="9">
        <v>40</v>
      </c>
      <c r="D116" s="9">
        <f>B116*C116</f>
        <v>400</v>
      </c>
      <c r="E116" s="35"/>
      <c r="F116" s="34">
        <f>B116*E116</f>
        <v>0</v>
      </c>
    </row>
    <row r="117" spans="1:7" x14ac:dyDescent="0.25">
      <c r="A117" s="16" t="s">
        <v>93</v>
      </c>
      <c r="B117" s="17">
        <v>5</v>
      </c>
      <c r="C117" s="18">
        <v>24</v>
      </c>
      <c r="D117" s="9">
        <f t="shared" ref="D117:D118" si="24">B117*C117</f>
        <v>120</v>
      </c>
      <c r="E117" s="37"/>
      <c r="F117" s="34">
        <f t="shared" ref="F117:F118" si="25">B117*E117</f>
        <v>0</v>
      </c>
    </row>
    <row r="118" spans="1:7" ht="15" thickBot="1" x14ac:dyDescent="0.3">
      <c r="A118" s="10" t="s">
        <v>94</v>
      </c>
      <c r="B118" s="11">
        <v>6</v>
      </c>
      <c r="C118" s="12">
        <v>47</v>
      </c>
      <c r="D118" s="9">
        <f t="shared" si="24"/>
        <v>282</v>
      </c>
      <c r="E118" s="36"/>
      <c r="F118" s="34">
        <f t="shared" si="25"/>
        <v>0</v>
      </c>
    </row>
    <row r="119" spans="1:7" ht="15" thickBot="1" x14ac:dyDescent="0.3">
      <c r="A119" s="25" t="s">
        <v>95</v>
      </c>
      <c r="B119" s="26"/>
      <c r="C119" s="26"/>
      <c r="D119" s="26"/>
      <c r="E119" s="26"/>
      <c r="F119" s="27"/>
      <c r="G119" s="6"/>
    </row>
    <row r="120" spans="1:7" x14ac:dyDescent="0.25">
      <c r="A120" s="7" t="s">
        <v>96</v>
      </c>
      <c r="B120" s="8">
        <v>25</v>
      </c>
      <c r="C120" s="9">
        <v>50</v>
      </c>
      <c r="D120" s="9">
        <f>B120*C120</f>
        <v>1250</v>
      </c>
      <c r="E120" s="35"/>
      <c r="F120" s="34">
        <f>B120*E120</f>
        <v>0</v>
      </c>
    </row>
    <row r="121" spans="1:7" ht="15" thickBot="1" x14ac:dyDescent="0.3">
      <c r="A121" s="10" t="s">
        <v>97</v>
      </c>
      <c r="B121" s="11">
        <v>10</v>
      </c>
      <c r="C121" s="12">
        <v>100</v>
      </c>
      <c r="D121" s="9">
        <f>B121*C121</f>
        <v>1000</v>
      </c>
      <c r="E121" s="36"/>
      <c r="F121" s="34">
        <f>B121*E121</f>
        <v>0</v>
      </c>
    </row>
    <row r="122" spans="1:7" ht="15" thickBot="1" x14ac:dyDescent="0.3">
      <c r="A122" s="25" t="s">
        <v>39</v>
      </c>
      <c r="B122" s="26"/>
      <c r="C122" s="26"/>
      <c r="D122" s="26"/>
      <c r="E122" s="26"/>
      <c r="F122" s="27"/>
      <c r="G122" s="6"/>
    </row>
    <row r="123" spans="1:7" ht="15" thickBot="1" x14ac:dyDescent="0.3">
      <c r="A123" s="7" t="s">
        <v>98</v>
      </c>
      <c r="B123" s="8">
        <v>20</v>
      </c>
      <c r="C123" s="9">
        <v>128</v>
      </c>
      <c r="D123" s="13">
        <f>B123*C123</f>
        <v>2560</v>
      </c>
      <c r="E123" s="35"/>
      <c r="F123" s="34">
        <f>B123*E123</f>
        <v>0</v>
      </c>
      <c r="G123" s="6"/>
    </row>
    <row r="124" spans="1:7" ht="15.75" thickBot="1" x14ac:dyDescent="0.3">
      <c r="A124"/>
      <c r="B124"/>
      <c r="C124" s="24" t="s">
        <v>99</v>
      </c>
      <c r="D124" s="38">
        <f>D123+D121+D120+D118+D117+D116+D114+D113+D111+D110+D109+D107+D106+D105+D104+D103+D102+D101+D100+D99+D98+D96+D95+D94+D91+D90+D89+D97+D87+D86+D85+D84+D82+D81+D80+D79+D78+D93+D76+D75+D74+D73+D72+D71+D70+D68+D67+D66+D64+D63+D62+D61+D60+D59+D58+D57+D56+D54+D53+D52+D51+D50+D49+D48+D46+D45+D44+D43+D41+D40+D39+D38+D37+D36+D35+D34+D33+D31+D30+D29+D28+D26+D25+D23+D22</f>
        <v>227035.4</v>
      </c>
      <c r="E124" s="24" t="s">
        <v>99</v>
      </c>
      <c r="F124" s="39"/>
      <c r="G124" s="6"/>
    </row>
  </sheetData>
  <sheetProtection algorithmName="SHA-512" hashValue="cMHJBBaFgG0GixpNlVirU2dpbdHs3UJgvrKXucWoQ8SMZzIX0v1qiWpydLmLCDWD2eeQQ+VEqoopBHZgcyfVYA==" saltValue="M8bZD+rbu2KsMnx1NWGgTg==" spinCount="100000" sheet="1" objects="1" scenarios="1" selectLockedCells="1"/>
  <mergeCells count="18">
    <mergeCell ref="A122:F122"/>
    <mergeCell ref="A92:F92"/>
    <mergeCell ref="A108:F108"/>
    <mergeCell ref="A112:F112"/>
    <mergeCell ref="A115:F115"/>
    <mergeCell ref="A119:F119"/>
    <mergeCell ref="A21:F21"/>
    <mergeCell ref="A24:F24"/>
    <mergeCell ref="A32:F32"/>
    <mergeCell ref="A42:F42"/>
    <mergeCell ref="A69:F69"/>
    <mergeCell ref="A65:F65"/>
    <mergeCell ref="A27:F27"/>
    <mergeCell ref="A47:F47"/>
    <mergeCell ref="A55:F55"/>
    <mergeCell ref="A88:F88"/>
    <mergeCell ref="A83:F83"/>
    <mergeCell ref="A77:F77"/>
  </mergeCells>
  <pageMargins left="0.15748031496062992" right="0.27559055118110237" top="0.74803149606299213" bottom="0.74803149606299213" header="0.31496062992125984" footer="0.31496062992125984"/>
  <pageSetup paperSize="9" scale="107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>
  <documentManagement>
    <_dlc_DocId xmlns="92d84fca-0ec9-4bd1-bf0f-9cd618bc4a3d">D55WCX7TAH37-158-11730</_dlc_DocId>
    <_dlc_DocIdUrl xmlns="92d84fca-0ec9-4bd1-bf0f-9cd618bc4a3d">
      <Url>http://proyectosmm.mutuamontanesa.local/comprasmm/_layouts/DocIdRedir.aspx?ID=D55WCX7TAH37-158-11730</Url>
      <Description>D55WCX7TAH37-158-11730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32D1F7D21CF5C4883B7AF3F37C4DCFE" ma:contentTypeVersion="0" ma:contentTypeDescription="Crear nuevo documento." ma:contentTypeScope="" ma:versionID="fefb00a90675d94a243fc7fe3aec5c4c">
  <xsd:schema xmlns:xsd="http://www.w3.org/2001/XMLSchema" xmlns:xs="http://www.w3.org/2001/XMLSchema" xmlns:p="http://schemas.microsoft.com/office/2006/metadata/properties" xmlns:ns2="92d84fca-0ec9-4bd1-bf0f-9cd618bc4a3d" targetNamespace="http://schemas.microsoft.com/office/2006/metadata/properties" ma:root="true" ma:fieldsID="c95ac9501ca1106faa27c930b85c31c2" ns2:_="">
    <xsd:import namespace="92d84fca-0ec9-4bd1-bf0f-9cd618bc4a3d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d84fca-0ec9-4bd1-bf0f-9cd618bc4a3d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6DF7E46-FBCD-44A8-A39E-14E574FC3E7D}">
  <ds:schemaRefs>
    <ds:schemaRef ds:uri="http://schemas.openxmlformats.org/package/2006/metadata/core-propertie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92d84fca-0ec9-4bd1-bf0f-9cd618bc4a3d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567699F-0F25-448C-AFC0-D7A223D885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2d84fca-0ec9-4bd1-bf0f-9cd618bc4a3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86CF4D6-3DD7-4F88-8508-287115756A87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1AFDC189-AEBA-4BCB-A1A0-1B4A65FB013E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MODELO DE OFERTA</vt:lpstr>
    </vt:vector>
  </TitlesOfParts>
  <Company>Mutua Montañesa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MM</dc:creator>
  <cp:lastModifiedBy>Diego Marañon Martinez</cp:lastModifiedBy>
  <cp:lastPrinted>2022-09-13T09:50:15Z</cp:lastPrinted>
  <dcterms:created xsi:type="dcterms:W3CDTF">2021-12-30T09:51:26Z</dcterms:created>
  <dcterms:modified xsi:type="dcterms:W3CDTF">2023-08-28T11:34:55Z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0x010100932D1F7D21CF5C4883B7AF3F37C4DCFE</vt:lpwstr>
  </property>
  <property fmtid="{D5CDD505-2E9C-101B-9397-08002B2CF9AE}" pid="3" name="_dlc_DocIdItemGuid">
    <vt:lpwstr>ac72df2e-b8ed-4146-a153-33df8357c8aa</vt:lpwstr>
  </property>
</Properties>
</file>