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proyectosmm.mutuamontanesa.local/comprasmm/Expedientes_2023/2023-002-097/PLIEGOS/DOC ADICIONAL A PUBLICAR/"/>
    </mc:Choice>
  </mc:AlternateContent>
  <xr:revisionPtr revIDLastSave="0" documentId="13_ncr:1_{72FFFADC-F5AA-4FEC-A83D-0D0AC79133E7}" xr6:coauthVersionLast="47" xr6:coauthVersionMax="47" xr10:uidLastSave="{00000000-0000-0000-0000-000000000000}"/>
  <bookViews>
    <workbookView xWindow="-120" yWindow="-120" windowWidth="29040" windowHeight="15720" tabRatio="911" activeTab="8" xr2:uid="{00000000-000D-0000-FFFF-FFFF00000000}"/>
  </bookViews>
  <sheets>
    <sheet name="INSTRUCCIONES CUMPLIMENTACION" sheetId="18" r:id="rId1"/>
    <sheet name="L1. Ponferrada" sheetId="9" r:id="rId2"/>
    <sheet name="L2. Leon" sheetId="10" r:id="rId3"/>
    <sheet name="L3. Valladolid (especialidades)" sheetId="19" r:id="rId4"/>
    <sheet name="L4. Valladolid (IQ)" sheetId="20" r:id="rId5"/>
    <sheet name="L5. Salamanca" sheetId="13" r:id="rId6"/>
    <sheet name="L6. Caceres" sheetId="7" r:id="rId7"/>
    <sheet name="L7. Palencia" sheetId="6" r:id="rId8"/>
    <sheet name="L8. Miranda" sheetId="5" r:id="rId9"/>
    <sheet name="L9. Burgos" sheetId="4" r:id="rId10"/>
  </sheets>
  <definedNames>
    <definedName name="_xlnm.Print_Area" localSheetId="1">'L1. Ponferrada'!$A$1:$J$37</definedName>
    <definedName name="_xlnm.Print_Area" localSheetId="2">'L2. Leon'!$A$1:$J$48</definedName>
    <definedName name="_xlnm.Print_Area" localSheetId="5">'L5. Salamanca'!$A$1:$I$32</definedName>
    <definedName name="_xlnm.Print_Area" localSheetId="6">'L6. Caceres'!$A$1:$H$32</definedName>
    <definedName name="_xlnm.Print_Area" localSheetId="7">'L7. Palencia'!$A$1:$J$37</definedName>
    <definedName name="_xlnm.Print_Area" localSheetId="8">'L8. Miranda'!$A$1:$J$57</definedName>
    <definedName name="_xlnm.Print_Area" localSheetId="9">'L9. Burgos'!$A$1:$J$63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 i="20" l="1"/>
  <c r="E36" i="20"/>
  <c r="E35" i="20"/>
  <c r="F5" i="20"/>
  <c r="F6" i="20"/>
  <c r="F7" i="20"/>
  <c r="F8" i="20"/>
  <c r="F9" i="20"/>
  <c r="F10" i="20"/>
  <c r="F4" i="20"/>
  <c r="F50" i="19"/>
  <c r="F51" i="19"/>
  <c r="F52" i="19"/>
  <c r="F53" i="19"/>
  <c r="F54" i="19"/>
  <c r="F55" i="19"/>
  <c r="F56" i="19"/>
  <c r="F57" i="19"/>
  <c r="F58" i="19"/>
  <c r="F59" i="19"/>
  <c r="F60" i="19"/>
  <c r="F61" i="19"/>
  <c r="F49" i="19"/>
  <c r="F47" i="19"/>
  <c r="F46" i="19"/>
  <c r="F42" i="19"/>
  <c r="F38" i="19"/>
  <c r="F37" i="19"/>
  <c r="F36" i="19"/>
  <c r="E8" i="19"/>
  <c r="E9" i="19"/>
  <c r="E10" i="19"/>
  <c r="E11" i="19"/>
  <c r="E7" i="19"/>
  <c r="E5" i="19"/>
  <c r="E4" i="19"/>
  <c r="H46" i="4"/>
  <c r="H47" i="4"/>
  <c r="K13" i="6"/>
  <c r="H17" i="13"/>
  <c r="H16" i="13"/>
  <c r="K13" i="9"/>
  <c r="I36" i="6"/>
  <c r="H30" i="13"/>
  <c r="H29" i="13"/>
  <c r="H28" i="13"/>
  <c r="H27" i="13"/>
  <c r="H26" i="13"/>
  <c r="H25" i="13"/>
  <c r="H23" i="13"/>
  <c r="H21" i="13"/>
  <c r="H19" i="13"/>
  <c r="H14" i="13"/>
  <c r="H5" i="7"/>
  <c r="H6" i="7"/>
  <c r="H7" i="7"/>
  <c r="H8" i="7"/>
  <c r="H9" i="7"/>
  <c r="H10" i="7"/>
  <c r="H11" i="7"/>
  <c r="H12" i="7"/>
  <c r="H4" i="7"/>
  <c r="E40" i="20" l="1"/>
  <c r="F62" i="19"/>
  <c r="J11" i="13"/>
  <c r="I11" i="13" s="1"/>
  <c r="K12" i="10"/>
  <c r="I12" i="10" s="1"/>
  <c r="I11" i="10"/>
  <c r="I5" i="10"/>
  <c r="I6" i="10"/>
  <c r="I7" i="10"/>
  <c r="I8" i="10"/>
  <c r="I9" i="10"/>
  <c r="I10" i="10"/>
  <c r="I4" i="10"/>
  <c r="I28" i="9"/>
  <c r="I29" i="9"/>
  <c r="I30" i="9"/>
  <c r="I31" i="9"/>
  <c r="I32" i="9"/>
  <c r="I33" i="9"/>
  <c r="I34" i="9"/>
  <c r="I35" i="9"/>
  <c r="I36" i="9"/>
  <c r="I27" i="9"/>
  <c r="I24" i="9"/>
  <c r="I25" i="9"/>
  <c r="I23" i="9"/>
  <c r="I20" i="9"/>
  <c r="I21" i="9"/>
  <c r="I19" i="9"/>
  <c r="I17" i="9"/>
  <c r="I16" i="9"/>
  <c r="J13" i="9"/>
  <c r="J5" i="9"/>
  <c r="J6" i="9"/>
  <c r="J7" i="9"/>
  <c r="J8" i="9"/>
  <c r="J9" i="9"/>
  <c r="J10" i="9"/>
  <c r="J11" i="9"/>
  <c r="J12" i="9"/>
  <c r="J4" i="9"/>
  <c r="I5" i="4"/>
  <c r="I6" i="4"/>
  <c r="I7" i="4"/>
  <c r="I8" i="4"/>
  <c r="I9" i="4"/>
  <c r="I10" i="4"/>
  <c r="I11" i="4"/>
  <c r="I12" i="4"/>
  <c r="I4" i="4"/>
  <c r="H22" i="13"/>
  <c r="K13" i="4"/>
  <c r="I13" i="4" s="1"/>
  <c r="I16" i="6"/>
  <c r="H45" i="4"/>
  <c r="H50" i="4"/>
  <c r="H49" i="4"/>
  <c r="I10" i="13"/>
  <c r="I9" i="13"/>
  <c r="I8" i="13"/>
  <c r="I7" i="13"/>
  <c r="I6" i="13"/>
  <c r="I5" i="13"/>
  <c r="I4" i="13"/>
  <c r="H40" i="10"/>
  <c r="H39" i="10"/>
  <c r="H38" i="10"/>
  <c r="H37" i="10"/>
  <c r="H36" i="10"/>
  <c r="H35" i="10"/>
  <c r="H34" i="10"/>
  <c r="H33" i="10"/>
  <c r="H32" i="10"/>
  <c r="H31" i="10"/>
  <c r="H30" i="10"/>
  <c r="H28" i="10"/>
  <c r="H27" i="10"/>
  <c r="H26" i="10"/>
  <c r="H22" i="10"/>
  <c r="H20" i="10"/>
  <c r="H17" i="10"/>
  <c r="G30" i="7"/>
  <c r="G29" i="7"/>
  <c r="G25" i="7"/>
  <c r="G26" i="7"/>
  <c r="G27" i="7"/>
  <c r="G24" i="7"/>
  <c r="G20" i="7"/>
  <c r="G17" i="7"/>
  <c r="G18" i="7"/>
  <c r="G16" i="7"/>
  <c r="I13" i="7"/>
  <c r="H13" i="7" s="1"/>
  <c r="I29" i="6"/>
  <c r="I30" i="6"/>
  <c r="I31" i="6"/>
  <c r="I32" i="6"/>
  <c r="I33" i="6"/>
  <c r="I34" i="6"/>
  <c r="I35" i="6"/>
  <c r="I28" i="6"/>
  <c r="I25" i="6"/>
  <c r="I26" i="6"/>
  <c r="I24" i="6"/>
  <c r="I18" i="6"/>
  <c r="J13" i="6"/>
  <c r="J5" i="6"/>
  <c r="J6" i="6"/>
  <c r="J7" i="6"/>
  <c r="J8" i="6"/>
  <c r="J9" i="6"/>
  <c r="J10" i="6"/>
  <c r="J11" i="6"/>
  <c r="J12" i="6"/>
  <c r="J4" i="6"/>
  <c r="H44" i="5"/>
  <c r="H45" i="5"/>
  <c r="H46" i="5"/>
  <c r="H47" i="5"/>
  <c r="H48" i="5"/>
  <c r="H49" i="5"/>
  <c r="H50" i="5"/>
  <c r="H51" i="5"/>
  <c r="H52" i="5"/>
  <c r="H53" i="5"/>
  <c r="H43" i="5"/>
  <c r="H39" i="5"/>
  <c r="H40" i="5"/>
  <c r="H41" i="5"/>
  <c r="H38" i="5"/>
  <c r="H35" i="5"/>
  <c r="H33" i="5"/>
  <c r="H32" i="5"/>
  <c r="I5" i="5"/>
  <c r="I6" i="5"/>
  <c r="I7" i="5"/>
  <c r="I8" i="5"/>
  <c r="I9" i="5"/>
  <c r="I10" i="5"/>
  <c r="I11" i="5"/>
  <c r="I12" i="5"/>
  <c r="I4" i="5"/>
  <c r="H52" i="4"/>
  <c r="H53" i="4"/>
  <c r="H54" i="4"/>
  <c r="H55" i="4"/>
  <c r="H56" i="4"/>
  <c r="H57" i="4"/>
  <c r="H58" i="4"/>
  <c r="H51" i="4"/>
  <c r="H44" i="4"/>
  <c r="H41" i="4"/>
  <c r="H37" i="4"/>
  <c r="H36" i="4"/>
  <c r="G31" i="7" l="1"/>
  <c r="H59" i="4"/>
  <c r="H54" i="5"/>
  <c r="H31" i="13"/>
  <c r="H41" i="10"/>
  <c r="I37" i="9"/>
  <c r="I37" i="6"/>
</calcChain>
</file>

<file path=xl/sharedStrings.xml><?xml version="1.0" encoding="utf-8"?>
<sst xmlns="http://schemas.openxmlformats.org/spreadsheetml/2006/main" count="450" uniqueCount="169">
  <si>
    <t>Hospitalización. Cirugía </t>
  </si>
  <si>
    <t>BLOQUE QUIRÚRGICO</t>
  </si>
  <si>
    <t>QX - HOSPITALIZACIÓN *</t>
  </si>
  <si>
    <t>HONORARIOS MÉDICOS**</t>
  </si>
  <si>
    <t>HONORARIOS</t>
  </si>
  <si>
    <t>Nº UNIDADES</t>
  </si>
  <si>
    <t>TOTAL</t>
  </si>
  <si>
    <t>GRUPO OMC*</t>
  </si>
  <si>
    <t>ANESTESISTA</t>
  </si>
  <si>
    <t>GRUPO 0</t>
  </si>
  <si>
    <t>GRUPO 1</t>
  </si>
  <si>
    <t>GRUPO 2</t>
  </si>
  <si>
    <t>GRUPO 3</t>
  </si>
  <si>
    <t>GRUPO 4</t>
  </si>
  <si>
    <t>GRUPO 5</t>
  </si>
  <si>
    <t>GRUPO 6</t>
  </si>
  <si>
    <t>GRUPO 7</t>
  </si>
  <si>
    <t>GRUPO 8</t>
  </si>
  <si>
    <t>AYUDANTÍA QUIRÚRGICA</t>
  </si>
  <si>
    <t>-</t>
  </si>
  <si>
    <t>Hospitalización. Estancias</t>
  </si>
  <si>
    <t>NÚMERO UNIDADES</t>
  </si>
  <si>
    <t>PRECIO UNITARIO OFERTADO</t>
  </si>
  <si>
    <t>Estancia</t>
  </si>
  <si>
    <t>Estancia CMA/Hospital de día, media estancia</t>
  </si>
  <si>
    <t>Estancia UCI</t>
  </si>
  <si>
    <t>Atención de Urgencia</t>
  </si>
  <si>
    <t xml:space="preserve">Incluye: </t>
  </si>
  <si>
    <t>Honorarios médicos, Radiología Simple, perfil analítico básico, sangre y orina, material sanitario y medicación para curas, yesos</t>
  </si>
  <si>
    <t>Consultas externas</t>
  </si>
  <si>
    <t>1ª Consulta Especialista</t>
  </si>
  <si>
    <t>Consulta Sucesiva Especialista</t>
  </si>
  <si>
    <t>Infiltraciones en consulta</t>
  </si>
  <si>
    <t>Atención de enfermería</t>
  </si>
  <si>
    <t>Laboratorio. Otras Pruebas diagnósticas</t>
  </si>
  <si>
    <t>Electrocardiograma</t>
  </si>
  <si>
    <t>TOTAL OFERTADO</t>
  </si>
  <si>
    <t>Hospitalización. Cirugía</t>
  </si>
  <si>
    <t>INCLUYE:</t>
  </si>
  <si>
    <r>
      <t>•</t>
    </r>
    <r>
      <rPr>
        <sz val="7"/>
        <color rgb="FF262626"/>
        <rFont val="Times New Roman"/>
        <family val="1"/>
      </rPr>
      <t xml:space="preserve">       </t>
    </r>
    <r>
      <rPr>
        <sz val="7"/>
        <color rgb="FF262626"/>
        <rFont val="Ubuntu"/>
        <family val="2"/>
      </rPr>
      <t>Derechos de quirófano y sala de reanimación</t>
    </r>
  </si>
  <si>
    <r>
      <t>•</t>
    </r>
    <r>
      <rPr>
        <sz val="7"/>
        <color rgb="FF262626"/>
        <rFont val="Times New Roman"/>
        <family val="1"/>
      </rPr>
      <t xml:space="preserve">       </t>
    </r>
    <r>
      <rPr>
        <sz val="7"/>
        <color rgb="FF262626"/>
        <rFont val="Ubuntu"/>
        <family val="2"/>
      </rPr>
      <t>Amplificador de RX</t>
    </r>
  </si>
  <si>
    <t>NO INCLUYE:</t>
  </si>
  <si>
    <r>
      <t>•</t>
    </r>
    <r>
      <rPr>
        <sz val="7"/>
        <color rgb="FF262626"/>
        <rFont val="Times New Roman"/>
        <family val="1"/>
      </rPr>
      <t xml:space="preserve">          </t>
    </r>
    <r>
      <rPr>
        <sz val="7"/>
        <color rgb="FF262626"/>
        <rFont val="Ubuntu"/>
        <family val="2"/>
      </rPr>
      <t>Material de osteosíntesis e implantes</t>
    </r>
  </si>
  <si>
    <r>
      <t>•</t>
    </r>
    <r>
      <rPr>
        <sz val="7"/>
        <color rgb="FF262626"/>
        <rFont val="Times New Roman"/>
        <family val="1"/>
      </rPr>
      <t xml:space="preserve">          </t>
    </r>
    <r>
      <rPr>
        <sz val="7"/>
        <color rgb="FF262626"/>
        <rFont val="Ubuntu"/>
        <family val="2"/>
      </rPr>
      <t>Medicación y material especial que no sea habitual en el quirófano</t>
    </r>
  </si>
  <si>
    <r>
      <t>•</t>
    </r>
    <r>
      <rPr>
        <sz val="7"/>
        <color rgb="FF262626"/>
        <rFont val="Times New Roman"/>
        <family val="1"/>
      </rPr>
      <t xml:space="preserve">          </t>
    </r>
    <r>
      <rPr>
        <sz val="7"/>
        <color rgb="FF262626"/>
        <rFont val="Ubuntu"/>
        <family val="2"/>
      </rPr>
      <t>Anatomía patológica</t>
    </r>
  </si>
  <si>
    <r>
      <t>•</t>
    </r>
    <r>
      <rPr>
        <sz val="7"/>
        <color rgb="FF262626"/>
        <rFont val="Times New Roman"/>
        <family val="1"/>
      </rPr>
      <t xml:space="preserve">          </t>
    </r>
    <r>
      <rPr>
        <sz val="7"/>
        <color rgb="FF262626"/>
        <rFont val="Ubuntu"/>
        <family val="2"/>
      </rPr>
      <t>Pruebas cruzadas y transfusiones</t>
    </r>
  </si>
  <si>
    <t>Estancia CMA/Hosp. de día; media estancia</t>
  </si>
  <si>
    <t xml:space="preserve">Atención de Urgencia </t>
  </si>
  <si>
    <t>Antígenos</t>
  </si>
  <si>
    <t>Eco-Doppler (color)</t>
  </si>
  <si>
    <t>Ecografía</t>
  </si>
  <si>
    <t>Radiología convencional</t>
  </si>
  <si>
    <t>Fisioterapia (sesión)</t>
  </si>
  <si>
    <t xml:space="preserve">TOTAL OFERTADO </t>
  </si>
  <si>
    <t>Atencion de Urgencia</t>
  </si>
  <si>
    <t>Electromiograma convencional</t>
  </si>
  <si>
    <t>TAC</t>
  </si>
  <si>
    <t>RNM</t>
  </si>
  <si>
    <t>RNM doble</t>
  </si>
  <si>
    <t>Artro RNM</t>
  </si>
  <si>
    <t>Perfil biológico (pinchazos)</t>
  </si>
  <si>
    <r>
      <t>Nº UNIDADES</t>
    </r>
    <r>
      <rPr>
        <sz val="8"/>
        <color theme="1"/>
        <rFont val="Verdana"/>
        <family val="2"/>
      </rPr>
      <t> </t>
    </r>
  </si>
  <si>
    <r>
      <t>•</t>
    </r>
    <r>
      <rPr>
        <sz val="7"/>
        <color rgb="FF262626"/>
        <rFont val="Times New Roman"/>
        <family val="1"/>
      </rPr>
      <t xml:space="preserve">       </t>
    </r>
    <r>
      <rPr>
        <sz val="7"/>
        <color rgb="FF262626"/>
        <rFont val="Ubuntu"/>
        <family val="2"/>
      </rPr>
      <t>- Derechos de quirófano y sala de reanimación</t>
    </r>
  </si>
  <si>
    <r>
      <t>•</t>
    </r>
    <r>
      <rPr>
        <sz val="7"/>
        <color rgb="FF262626"/>
        <rFont val="Times New Roman"/>
        <family val="1"/>
      </rPr>
      <t xml:space="preserve">       </t>
    </r>
    <r>
      <rPr>
        <sz val="7"/>
        <color rgb="FF262626"/>
        <rFont val="Ubuntu"/>
        <family val="2"/>
      </rPr>
      <t>- Estancia hospitalaria y hostelería del paciente</t>
    </r>
  </si>
  <si>
    <r>
      <t>•</t>
    </r>
    <r>
      <rPr>
        <sz val="7"/>
        <color rgb="FF262626"/>
        <rFont val="Times New Roman"/>
        <family val="1"/>
      </rPr>
      <t xml:space="preserve">       </t>
    </r>
    <r>
      <rPr>
        <sz val="7"/>
        <color rgb="FF262626"/>
        <rFont val="Ubuntu"/>
        <family val="2"/>
      </rPr>
      <t>- Medicación, material y fungibles de quirófano y planta de hospitalización</t>
    </r>
  </si>
  <si>
    <r>
      <t>•</t>
    </r>
    <r>
      <rPr>
        <sz val="7"/>
        <color rgb="FF262626"/>
        <rFont val="Times New Roman"/>
        <family val="1"/>
      </rPr>
      <t xml:space="preserve">       </t>
    </r>
    <r>
      <rPr>
        <sz val="7"/>
        <color rgb="FF262626"/>
        <rFont val="Ubuntu"/>
        <family val="2"/>
      </rPr>
      <t>- Amplificador de RX</t>
    </r>
  </si>
  <si>
    <r>
      <t>•</t>
    </r>
    <r>
      <rPr>
        <sz val="7"/>
        <color rgb="FF262626"/>
        <rFont val="Times New Roman"/>
        <family val="1"/>
      </rPr>
      <t xml:space="preserve">       </t>
    </r>
    <r>
      <rPr>
        <sz val="7"/>
        <color rgb="FF262626"/>
        <rFont val="Ubuntu"/>
        <family val="2"/>
      </rPr>
      <t>- Monitorización</t>
    </r>
  </si>
  <si>
    <r>
      <t>•</t>
    </r>
    <r>
      <rPr>
        <sz val="7"/>
        <color rgb="FF262626"/>
        <rFont val="Times New Roman"/>
        <family val="1"/>
      </rPr>
      <t xml:space="preserve">       </t>
    </r>
    <r>
      <rPr>
        <sz val="7"/>
        <color rgb="FF262626"/>
        <rFont val="Ubuntu"/>
        <family val="2"/>
      </rPr>
      <t>- Derechos de Artroscopio</t>
    </r>
  </si>
  <si>
    <r>
      <t>•</t>
    </r>
    <r>
      <rPr>
        <sz val="7"/>
        <color rgb="FF262626"/>
        <rFont val="Times New Roman"/>
        <family val="1"/>
      </rPr>
      <t xml:space="preserve">       </t>
    </r>
    <r>
      <rPr>
        <sz val="7"/>
        <color rgb="FF262626"/>
        <rFont val="Ubuntu"/>
        <family val="2"/>
      </rPr>
      <t>- Instrumentista, a partir del Grupo III</t>
    </r>
  </si>
  <si>
    <r>
      <t>•</t>
    </r>
    <r>
      <rPr>
        <sz val="7"/>
        <color rgb="FF262626"/>
        <rFont val="Times New Roman"/>
        <family val="1"/>
      </rPr>
      <t xml:space="preserve">       </t>
    </r>
    <r>
      <rPr>
        <sz val="7"/>
        <color rgb="FF262626"/>
        <rFont val="Ubuntu"/>
        <family val="2"/>
      </rPr>
      <t>- 1 control radiológico postquirúrgico</t>
    </r>
  </si>
  <si>
    <r>
      <t>•</t>
    </r>
    <r>
      <rPr>
        <sz val="7"/>
        <color rgb="FF262626"/>
        <rFont val="Times New Roman"/>
        <family val="1"/>
      </rPr>
      <t xml:space="preserve">       </t>
    </r>
    <r>
      <rPr>
        <sz val="7"/>
        <color rgb="FF262626"/>
        <rFont val="Ubuntu"/>
        <family val="2"/>
      </rPr>
      <t>- 1 control analítico postquirúrgico</t>
    </r>
  </si>
  <si>
    <r>
      <t>•</t>
    </r>
    <r>
      <rPr>
        <sz val="7"/>
        <color rgb="FF262626"/>
        <rFont val="Times New Roman"/>
        <family val="1"/>
      </rPr>
      <t xml:space="preserve">       </t>
    </r>
    <r>
      <rPr>
        <sz val="7"/>
        <color rgb="FF262626"/>
        <rFont val="Ubuntu"/>
        <family val="2"/>
      </rPr>
      <t>- Asistencia del médico de guardia</t>
    </r>
  </si>
  <si>
    <r>
      <t>•</t>
    </r>
    <r>
      <rPr>
        <sz val="7"/>
        <color rgb="FF262626"/>
        <rFont val="Times New Roman"/>
        <family val="1"/>
      </rPr>
      <t xml:space="preserve">       </t>
    </r>
    <r>
      <rPr>
        <sz val="7"/>
        <color rgb="FF262626"/>
        <rFont val="Ubuntu"/>
        <family val="2"/>
      </rPr>
      <t xml:space="preserve">- Rehabilitación, en caso de que sea necesaria, hasta duración máxima de hospitalización de cada Grupo </t>
    </r>
  </si>
  <si>
    <t>- Material de osteosíntesis e implantes</t>
  </si>
  <si>
    <t>- Medicación y material especial que no sea habitual en el quirófano</t>
  </si>
  <si>
    <t>- Anatomía patológica</t>
  </si>
  <si>
    <t>- Pruebas cruzadas y transfusiones</t>
  </si>
  <si>
    <t>- Otras pruebas  diagnósticas</t>
  </si>
  <si>
    <t>**Cuando en un mismo acto quirúrgico se realizan varios procedimientos, se facturará el 100% del honorario médico según el Grupo Quirúrgico(GQ) del procedimiento más complejo, y el 50% de los honorarios médicos de los GQ de cada uno de los  procedimientos quirúrgicos sucesivos. La tarifa a aplicar por el gasto hospitalario es la del GQ con mayor importe.</t>
  </si>
  <si>
    <r>
      <t xml:space="preserve">Incluye: </t>
    </r>
    <r>
      <rPr>
        <sz val="8"/>
        <color theme="1"/>
        <rFont val="Ubuntu"/>
        <family val="2"/>
      </rPr>
      <t>Asistencia, RX y Analítica</t>
    </r>
  </si>
  <si>
    <t>Urgencia Especialista</t>
  </si>
  <si>
    <t>Electromiograma cuantificado</t>
  </si>
  <si>
    <t>Incluida con honorarios médicos</t>
  </si>
  <si>
    <r>
      <t>•</t>
    </r>
    <r>
      <rPr>
        <sz val="7"/>
        <color rgb="FF262626"/>
        <rFont val="Times New Roman"/>
        <family val="1"/>
      </rPr>
      <t xml:space="preserve">       </t>
    </r>
    <r>
      <rPr>
        <sz val="7"/>
        <color rgb="FF262626"/>
        <rFont val="Ubuntu"/>
        <family val="2"/>
      </rPr>
      <t>Medicación, material y fungibles de quirófano y planta de hospitalización</t>
    </r>
  </si>
  <si>
    <r>
      <t>•</t>
    </r>
    <r>
      <rPr>
        <sz val="7"/>
        <color rgb="FF262626"/>
        <rFont val="Times New Roman"/>
        <family val="1"/>
      </rPr>
      <t xml:space="preserve">       </t>
    </r>
    <r>
      <rPr>
        <sz val="7"/>
        <color rgb="FF262626"/>
        <rFont val="Ubuntu"/>
        <family val="2"/>
      </rPr>
      <t>Monitorización</t>
    </r>
  </si>
  <si>
    <r>
      <t>•</t>
    </r>
    <r>
      <rPr>
        <sz val="7"/>
        <color rgb="FF262626"/>
        <rFont val="Times New Roman"/>
        <family val="1"/>
      </rPr>
      <t xml:space="preserve">       </t>
    </r>
    <r>
      <rPr>
        <sz val="7"/>
        <color rgb="FF262626"/>
        <rFont val="Ubuntu"/>
        <family val="2"/>
      </rPr>
      <t>Instrumentista, a partir del Grupo III</t>
    </r>
  </si>
  <si>
    <r>
      <t>•</t>
    </r>
    <r>
      <rPr>
        <sz val="7"/>
        <color rgb="FF262626"/>
        <rFont val="Times New Roman"/>
        <family val="1"/>
      </rPr>
      <t xml:space="preserve">       </t>
    </r>
    <r>
      <rPr>
        <sz val="7"/>
        <color rgb="FF262626"/>
        <rFont val="Ubuntu"/>
        <family val="2"/>
      </rPr>
      <t>Derechos de Artroscopio</t>
    </r>
  </si>
  <si>
    <r>
      <t>•</t>
    </r>
    <r>
      <rPr>
        <sz val="7"/>
        <color rgb="FF262626"/>
        <rFont val="Times New Roman"/>
        <family val="1"/>
      </rPr>
      <t xml:space="preserve">       </t>
    </r>
    <r>
      <rPr>
        <sz val="7"/>
        <color rgb="FF262626"/>
        <rFont val="Ubuntu"/>
        <family val="2"/>
      </rPr>
      <t>Control radiológico postquirúrgico</t>
    </r>
  </si>
  <si>
    <r>
      <t>•</t>
    </r>
    <r>
      <rPr>
        <sz val="7"/>
        <color rgb="FF262626"/>
        <rFont val="Times New Roman"/>
        <family val="1"/>
      </rPr>
      <t xml:space="preserve">       </t>
    </r>
    <r>
      <rPr>
        <sz val="7"/>
        <color rgb="FF262626"/>
        <rFont val="Ubuntu"/>
        <family val="2"/>
      </rPr>
      <t>Control analítico postquirúrgico</t>
    </r>
  </si>
  <si>
    <r>
      <t>•</t>
    </r>
    <r>
      <rPr>
        <sz val="7"/>
        <color rgb="FF262626"/>
        <rFont val="Times New Roman"/>
        <family val="1"/>
      </rPr>
      <t xml:space="preserve">       </t>
    </r>
    <r>
      <rPr>
        <sz val="7"/>
        <color rgb="FF262626"/>
        <rFont val="Ubuntu"/>
        <family val="2"/>
      </rPr>
      <t>Rehabilitación, en caso de que sea necesaria, hasta duración máxima de hospitalización de cada Grupo</t>
    </r>
  </si>
  <si>
    <r>
      <t>•</t>
    </r>
    <r>
      <rPr>
        <sz val="7"/>
        <color rgb="FF262626"/>
        <rFont val="Times New Roman"/>
        <family val="1"/>
      </rPr>
      <t xml:space="preserve">          </t>
    </r>
    <r>
      <rPr>
        <sz val="7"/>
        <color rgb="FF262626"/>
        <rFont val="Ubuntu"/>
        <family val="2"/>
      </rPr>
      <t xml:space="preserve"> Otras pruebas  diagnósticas</t>
    </r>
  </si>
  <si>
    <r>
      <t>NÚMERO UNIDADES</t>
    </r>
    <r>
      <rPr>
        <sz val="8"/>
        <color theme="1"/>
        <rFont val="Verdana"/>
        <family val="2"/>
      </rPr>
      <t> </t>
    </r>
  </si>
  <si>
    <r>
      <t>Consultas externas</t>
    </r>
    <r>
      <rPr>
        <sz val="8"/>
        <color theme="1"/>
        <rFont val="Verdana"/>
        <family val="2"/>
      </rPr>
      <t> </t>
    </r>
  </si>
  <si>
    <t>Atención médica inmediata que incluirá los honorarios médicos especialista, material de curas, medicación administrada, analítica básica, radiología convencional</t>
  </si>
  <si>
    <t>TR.  1ª CONSULTA</t>
  </si>
  <si>
    <t>TR. CONSULTA SUCESIVA</t>
  </si>
  <si>
    <t>VISITA HOSPITAL</t>
  </si>
  <si>
    <t xml:space="preserve">Estancia CMA/Hosp. de día; media estancia </t>
  </si>
  <si>
    <t xml:space="preserve">-RX Urgencia </t>
  </si>
  <si>
    <t>-Curas</t>
  </si>
  <si>
    <t>Ayudantía quirurgica</t>
  </si>
  <si>
    <t>Mutua Montañesa incluye en la tarifa: Derechos de quirófano; anestesia; sala de reanimación; un día de estancia hospitalaria y hostelería; medicación, gasas y materia fungible de quirófano; amplificador rayos x; monitorización; derechos de artroscopia y resto de aparataje quirúrgico y anestésico desechable y no desechable; instrumentista del “Grupo III en adelante”; control radiológico postquirúrgico; asistencia del médico de guardia y rehabilitación en caso de ser necesaria dentro del día incluido de estancia hospitalaria.</t>
  </si>
  <si>
    <t>Adicionalmente incluye todos los honorarios de especialistas cirujanos y ayudantías, así como el seguimiento por parte del facultativo de la evolución del paciente hasta el alta hospitalaria.</t>
  </si>
  <si>
    <t>Estancia Hospitalaria</t>
  </si>
  <si>
    <t>Mutua Montañesa considera Hospitalización: la estancia hospitalaria comprenderá la visita ordinaria del médico de planta, procedimientos básicos terapéuticos y diagnósticos (radiología, ecografía, laboratorio clínico,…), actuaciones de enfermería, medicación básica, material sanitario básico fungible y pensión completa</t>
  </si>
  <si>
    <t>Honorarios médicos, Radiología Simple, perfila analítico básico, sangre y orina, material sanitario y medicación para curas, yesos</t>
  </si>
  <si>
    <t>**INCLUYE el derecho de uso de habitación por dia, cuidados hoteleros y cuidados sanitarios de enfermería, médico intensivista</t>
  </si>
  <si>
    <t>Urgencia Forfait</t>
  </si>
  <si>
    <t xml:space="preserve">ELECTROMIOGRAMA CUANTIFICADO MÁS NEUROGRAFÍA                </t>
  </si>
  <si>
    <t xml:space="preserve">ELECTROMIOGRAMA DE ESFÍNTERES                 </t>
  </si>
  <si>
    <t xml:space="preserve">ELECTROMIOGRAMA CUANTIFICADO                  </t>
  </si>
  <si>
    <t>TAC DOBLE</t>
  </si>
  <si>
    <t>ayudantia quirurgica</t>
  </si>
  <si>
    <t>**INCLUYE material de cura y medicación, gastos médicos, pruebas diagnosticas excepto TAC y RMN. Indicar que sea habitación individual</t>
  </si>
  <si>
    <t xml:space="preserve">Estancia UCI </t>
  </si>
  <si>
    <t>Urgencia (incluye visita, medicación, curas, material sanitario, E.C.G.)</t>
  </si>
  <si>
    <t>Consulta externa: infiltraciones</t>
  </si>
  <si>
    <t>Ecografía muscular o tendinosa</t>
  </si>
  <si>
    <t>Estancia UCI                                                       INCLUYE el derecho de uso de habitación por día, cuidados hoteleros y cuidados sanitarios de enfermería, medico Intensivista</t>
  </si>
  <si>
    <r>
      <t>Nº UNIDADES</t>
    </r>
    <r>
      <rPr>
        <sz val="9"/>
        <color theme="1"/>
        <rFont val="Verdana"/>
        <family val="2"/>
      </rPr>
      <t> </t>
    </r>
  </si>
  <si>
    <r>
      <t>HONORARIOS MÉDICOS**</t>
    </r>
    <r>
      <rPr>
        <sz val="9"/>
        <color theme="1"/>
        <rFont val="Verdana"/>
        <family val="2"/>
      </rPr>
      <t> </t>
    </r>
  </si>
  <si>
    <r>
      <t>ANESTESISTA</t>
    </r>
    <r>
      <rPr>
        <sz val="9"/>
        <color theme="1"/>
        <rFont val="Verdana"/>
        <family val="2"/>
      </rPr>
      <t> </t>
    </r>
  </si>
  <si>
    <r>
      <t>Estancia CMA/Hosp. de día; media estancia</t>
    </r>
    <r>
      <rPr>
        <sz val="9"/>
        <color theme="1"/>
        <rFont val="Verdana"/>
        <family val="2"/>
      </rPr>
      <t> </t>
    </r>
  </si>
  <si>
    <r>
      <t xml:space="preserve">1ª Consulta </t>
    </r>
    <r>
      <rPr>
        <sz val="9"/>
        <color theme="1"/>
        <rFont val="Ubuntu"/>
        <family val="2"/>
      </rPr>
      <t>Especialista</t>
    </r>
  </si>
  <si>
    <r>
      <t>Infiltraciones en consulta</t>
    </r>
    <r>
      <rPr>
        <sz val="9"/>
        <color theme="1"/>
        <rFont val="Verdana"/>
        <family val="2"/>
      </rPr>
      <t> </t>
    </r>
  </si>
  <si>
    <r>
      <t xml:space="preserve">Laboratorio. Otras Pruebas diagnósticas </t>
    </r>
    <r>
      <rPr>
        <sz val="9"/>
        <color theme="1"/>
        <rFont val="Verdana"/>
        <family val="2"/>
      </rPr>
      <t> </t>
    </r>
  </si>
  <si>
    <r>
      <t>EMG</t>
    </r>
    <r>
      <rPr>
        <sz val="10"/>
        <color theme="1"/>
        <rFont val="Ubuntu"/>
        <family val="2"/>
      </rPr>
      <t> </t>
    </r>
  </si>
  <si>
    <r>
      <t>En las siguientes hojas de este archivo Excel se encuentra el "Anexo de oferta economica" de cada uno de los lotes.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</si>
  <si>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t>
    </r>
  </si>
  <si>
    <r>
      <t xml:space="preserve">  </t>
    </r>
    <r>
      <rPr>
        <sz val="9"/>
        <color rgb="FF000000"/>
        <rFont val="Ubuntu"/>
        <family val="2"/>
      </rPr>
      <t>QX - HOSPITALIZACIÓN **</t>
    </r>
  </si>
  <si>
    <t xml:space="preserve"> </t>
  </si>
  <si>
    <t>Para estas tarifas se seguirá la lista de Grupos Quirúrgicos publicada en la Clasificación Terminológica y Codificación de Actos y Técnicas Médicas de la Organización Médica Colegial, que se incluye en el anexo V. El licitador deberá ofertar tarifas para los procesos del grupo 0 al VI.</t>
  </si>
  <si>
    <t>Todas las tarifas incluirán la ayudantía.</t>
  </si>
  <si>
    <t>El precio a ofertar por las intervenciones quirúrgicas será el mismo para todas las especialidades médicas, sean obligatorias o no obligatorias y la facturación se hará por procesos según los grupos OMC, aplicándose las mismas inclusiones y exclusiones indicadas.</t>
  </si>
  <si>
    <t>En caso de paciente politraumatizado al que se le realicen dos procedimientos quirúrgicos de la misma especialidad en un mismo acto, se facturará el 100% de la mayor y el 50% de la segunda. En caso de haber más procedimientos en la misma intervención, de las siguientes se facturará el 30%.</t>
  </si>
  <si>
    <t>Para la resolución del proceso por el que el paciente ingresa y/o deba ser sometido a un acto quirúrgico hasta la emisión de alta médica, se seguirán las siguientes inclusiones y exclusiones:</t>
  </si>
  <si>
    <t>Inclusiones:</t>
  </si>
  <si>
    <r>
      <t>✔</t>
    </r>
    <r>
      <rPr>
        <sz val="8"/>
        <color rgb="FF000000"/>
        <rFont val="Ubuntu"/>
        <family val="2"/>
      </rPr>
      <t xml:space="preserve"> Derechos de quirófano, monitorización, sala de reanimación, medicación y materiales sanitarios que se requieran para el tratamiento del mismo y sus posibles complicaciones, durante todo el periodo de estancia en el hospital.</t>
    </r>
  </si>
  <si>
    <r>
      <t>✔</t>
    </r>
    <r>
      <rPr>
        <sz val="8"/>
        <color rgb="FF000000"/>
        <rFont val="Ubuntu"/>
        <family val="2"/>
      </rPr>
      <t xml:space="preserve"> Honorarios profesionales durante toda la estancia, incluidos los de anestesia</t>
    </r>
  </si>
  <si>
    <r>
      <t>✔</t>
    </r>
    <r>
      <rPr>
        <sz val="8"/>
        <color rgb="FF000000"/>
        <rFont val="Ubuntu"/>
        <family val="2"/>
      </rPr>
      <t xml:space="preserve"> El equipo quirúrgico necesario de quirófano, así como los honorarios profesionales del personal sanitario que se precise para realizar la intervención. Así mismo, se incluirá el derecho de uso de todo el aparataje quirúrgico y anestésico desechable y no desechable necesario para realizar la intervención quirúrgica (incluyendo derechos de artroscopio y fungibles). Incluirá, igualmente, la ropería y el material de higiene desechable utilizado por el equipo quirúrgico.</t>
    </r>
  </si>
  <si>
    <r>
      <t>✔</t>
    </r>
    <r>
      <rPr>
        <sz val="8"/>
        <color rgb="FF000000"/>
        <rFont val="Ubuntu"/>
        <family val="2"/>
      </rPr>
      <t xml:space="preserve"> En el caso de pacientes intervenidos con ingreso, intervención quirúrgica y alta el mismo día, se entenderá que la estancia está incluida en la propia tarifa del proceso.</t>
    </r>
  </si>
  <si>
    <r>
      <t>✔</t>
    </r>
    <r>
      <rPr>
        <sz val="8"/>
        <color rgb="FF000000"/>
        <rFont val="Ubuntu"/>
        <family val="2"/>
      </rPr>
      <t xml:space="preserve"> Estudios preoperatorios deban realizarse previos al internamiento y/o acto quirúrgico (según detalle inicial de este mismo apartado).</t>
    </r>
  </si>
  <si>
    <r>
      <t>✔</t>
    </r>
    <r>
      <rPr>
        <sz val="8"/>
        <color rgb="FF000000"/>
        <rFont val="Ubuntu"/>
        <family val="2"/>
      </rPr>
      <t xml:space="preserve"> Los siguientes medios diagnósticos disponibles en el Centro que sean necesarios durante el ingreso: Análisis Clínicos, Diagnóstico por Imagen, TAC, RMN, Anatomía Patológica, ECG, EEG, EMG directamente relacionados con la lesión por la que ha sido intervenido, incluidas las que se realicen en urgencias.</t>
    </r>
  </si>
  <si>
    <t>Exclusiones:</t>
  </si>
  <si>
    <r>
      <t>✔</t>
    </r>
    <r>
      <rPr>
        <sz val="8"/>
        <color rgb="FF000000"/>
        <rFont val="Ubuntu"/>
        <family val="2"/>
      </rPr>
      <t xml:space="preserve"> Queda excluida la estancia hospitalaria que requiera el proceso, salvo el supuesto recogido en el apartado de inclusiones. También queda excluido el internamiento o prolongación del mismo como consecuencia de enfermedad diferente a la que genera el ingreso. En este caso, deberá informarse previamente a Mutua Montañesa para que autorice o no el nuevo proceso.</t>
    </r>
  </si>
  <si>
    <r>
      <t>✔</t>
    </r>
    <r>
      <rPr>
        <sz val="8"/>
        <color rgb="FF000000"/>
        <rFont val="Ubuntu"/>
        <family val="2"/>
      </rPr>
      <t xml:space="preserve"> Todas aquellas consultas de seguimiento del proceso posteriores al alta hospitalaria (requerirán autorización previa de Mutua Montañesa).</t>
    </r>
  </si>
  <si>
    <r>
      <t>✔</t>
    </r>
    <r>
      <rPr>
        <sz val="8"/>
        <color rgb="FF000000"/>
        <rFont val="Ubuntu"/>
        <family val="2"/>
      </rPr>
      <t xml:space="preserve"> Prótesis, órtesis, implantes, material de osteosíntesis y plastias naturales o artificiales. Se facturará a Mutua Montañesa el importe del precio de coste abonado por parte del proveedor por dichos conceptos.</t>
    </r>
  </si>
  <si>
    <r>
      <t>✔</t>
    </r>
    <r>
      <rPr>
        <sz val="8"/>
        <color rgb="FF000000"/>
        <rFont val="Ubuntu"/>
        <family val="2"/>
      </rPr>
      <t xml:space="preserve"> Pruebas cruzadas y transfusiones.</t>
    </r>
  </si>
  <si>
    <r>
      <t>✔</t>
    </r>
    <r>
      <rPr>
        <sz val="8"/>
        <color rgb="FF000000"/>
        <rFont val="Ubuntu"/>
        <family val="2"/>
      </rPr>
      <t xml:space="preserve"> </t>
    </r>
    <r>
      <rPr>
        <sz val="8"/>
        <color rgb="FF000000"/>
        <rFont val="Segoe UI Symbol"/>
        <family val="2"/>
      </rPr>
      <t>Medicación</t>
    </r>
    <r>
      <rPr>
        <sz val="8"/>
        <color rgb="FF000000"/>
        <rFont val="Ubuntu"/>
        <family val="2"/>
      </rPr>
      <t xml:space="preserve"> y material especial no habitual.</t>
    </r>
  </si>
  <si>
    <r>
      <t>✔</t>
    </r>
    <r>
      <rPr>
        <sz val="8"/>
        <color rgb="FF000000"/>
        <rFont val="Ubuntu"/>
        <family val="2"/>
      </rPr>
      <t xml:space="preserve"> Costes derivados del uso de teléfono, televisión y manutención del acompañante que se facturarán al interesado.</t>
    </r>
  </si>
  <si>
    <r>
      <t>Incluye: Honorarios médicos, radiología y analítica convencional; Curas de Urgencias con ingreso o sin ingreso, Yesos, Medicación Administrada; Otras situaciones de urgencias. Excluye: Fármacos Recetados suministrados por Farmacia, que serán abonados por parte de la Mutua responsable del expediente a la Farmacia o al paciente, TAC, ECO o RNM, s</t>
    </r>
    <r>
      <rPr>
        <sz val="8"/>
        <color rgb="FF000000"/>
        <rFont val="Ubuntu"/>
        <family val="2"/>
      </rPr>
      <t>egún estipulaciones de precios AMAT</t>
    </r>
  </si>
  <si>
    <t>Laboratorio. Otras Pruebas diagnósticas </t>
  </si>
  <si>
    <t>QX – HOSPITALIZACIÓN  **</t>
  </si>
  <si>
    <t>N.º UNIDADES</t>
  </si>
  <si>
    <t xml:space="preserve">Para estas tarifas también se seguirá la lista de Grupos Quirúrgicos publicada en la Clasificación Terminológica y Codificación de Actos y Técnicas Médicas de la Organización Médica Colegial. El licitador deberá ofertar tarifas para los procesos traumatológicos del grupo 0 al VI. </t>
  </si>
  <si>
    <t>Cuando sea el personal de Mutua Montañesa quien realice la intervención, el Centro hospitalario deberá facilitar el resto de personal necesario para realizar la intervención (ayudantía, anestesista, instrumentista, DUE o auxiliar de campo, cuyos honorarios quedarán incluidos en las tarifas por grupo)</t>
  </si>
  <si>
    <t>En caso de paciente politraumatizado al que se le realicen dos procedimientos quirúrgicos de la misma especialidad en un mismo acto, se facturará el 100% de la mayor y el 50% de la segunda. En caso de haber más procedimientos en la misma intervención, de las siguientes se facturará el 30%. </t>
  </si>
  <si>
    <r>
      <t>✔</t>
    </r>
    <r>
      <rPr>
        <sz val="9"/>
        <color rgb="FF000000"/>
        <rFont val="Ubuntu"/>
        <family val="2"/>
      </rPr>
      <t xml:space="preserve"> Derechos de quirófano, monitorización, sala de reanimación, medicación y materiales sanitarios que se requieran para el tratamiento del mismo y sus posibles complicaciones, durante todo el periodo de estancia en el hospital.</t>
    </r>
  </si>
  <si>
    <r>
      <t>✔</t>
    </r>
    <r>
      <rPr>
        <sz val="9"/>
        <color rgb="FF000000"/>
        <rFont val="Ubuntu"/>
        <family val="2"/>
      </rPr>
      <t xml:space="preserve"> Honorarios profesionales durante toda la estancia, incluidos los de anestesia</t>
    </r>
  </si>
  <si>
    <r>
      <t xml:space="preserve"> </t>
    </r>
    <r>
      <rPr>
        <sz val="9"/>
        <color rgb="FF000000"/>
        <rFont val="Segoe UI Symbol"/>
        <family val="2"/>
      </rPr>
      <t>✔</t>
    </r>
    <r>
      <rPr>
        <sz val="9"/>
        <color rgb="FF000000"/>
        <rFont val="Ubuntu"/>
        <family val="2"/>
      </rPr>
      <t xml:space="preserve"> El equipo quirúrgico necesario de quirófano, así como los honorarios profesionales del personal sanitario que se precise para realizar la intervención. Así mismo, se incluirá el derecho de uso de todo el aparataje quirúrgico y anestésico desechable y no desechable necesario para realizar la intervención quirúrgica (incluyendo derechos de artroscopio y fungibles). Incluirá, igualmente, la ropería y el material de higiene desechable utilizado por el equipo quirúrgico.</t>
    </r>
  </si>
  <si>
    <r>
      <t>✔</t>
    </r>
    <r>
      <rPr>
        <sz val="9"/>
        <color rgb="FF000000"/>
        <rFont val="Ubuntu"/>
        <family val="2"/>
      </rPr>
      <t xml:space="preserve"> En el caso de pacientes intervenidos con ingreso, intervención quirúrgica y alta el mismo día, se entenderá que la estancia está incluida en la propia tarifa del proceso.</t>
    </r>
  </si>
  <si>
    <r>
      <t>✔</t>
    </r>
    <r>
      <rPr>
        <sz val="9"/>
        <color rgb="FF000000"/>
        <rFont val="Ubuntu"/>
        <family val="2"/>
      </rPr>
      <t xml:space="preserve"> Estudios preoperatorios deban realizarse previos al internamiento y/o acto quirúrgico (según detalle inicial de este mismo apartado).</t>
    </r>
  </si>
  <si>
    <r>
      <t>✔</t>
    </r>
    <r>
      <rPr>
        <sz val="9"/>
        <color rgb="FF000000"/>
        <rFont val="Ubuntu"/>
        <family val="2"/>
      </rPr>
      <t xml:space="preserve"> Los siguientes medios diagnósticos disponibles en el Centro que sean necesarios durante el ingreso: Análisis Clínicos, Diagnóstico por Imagen, TAC, RMN, Anatomía Patológica, ECG, EEG, EMG directamente relacionados con la lesión por la que ha sido intervenido, incluidas las que se realicen en urgencias.</t>
    </r>
  </si>
  <si>
    <r>
      <t>✔</t>
    </r>
    <r>
      <rPr>
        <sz val="9"/>
        <color rgb="FF000000"/>
        <rFont val="Ubuntu"/>
        <family val="2"/>
      </rPr>
      <t xml:space="preserve"> Queda excluida la estancia hospitalaria que requiera el proceso, salvo el supuesto recogido en el apartado de inclusiones. También queda excluido el internamiento o prolongación del mismo como consecuencia de enfermedad diferente a la que genera el ingreso. En este caso, deberá informarse previamente a Mutua Montañesa para que autorice o no el nuevo proceso.</t>
    </r>
  </si>
  <si>
    <r>
      <t>✔</t>
    </r>
    <r>
      <rPr>
        <sz val="9"/>
        <color rgb="FF000000"/>
        <rFont val="Ubuntu"/>
        <family val="2"/>
      </rPr>
      <t xml:space="preserve"> Todas aquellas consultas de seguimiento del proceso posteriores al alta hospitalaria (requerirán autorización previa de Mutua Montañesa).</t>
    </r>
  </si>
  <si>
    <r>
      <t>✔</t>
    </r>
    <r>
      <rPr>
        <sz val="9"/>
        <color rgb="FF000000"/>
        <rFont val="Ubuntu"/>
        <family val="2"/>
      </rPr>
      <t xml:space="preserve"> Prótesis, órtesis, implantes, material de osteosíntesis y plastias naturales o artificiales. </t>
    </r>
    <r>
      <rPr>
        <sz val="8"/>
        <color rgb="FF000000"/>
        <rFont val="Ubuntu"/>
        <family val="2"/>
      </rPr>
      <t>Se facturará a Mutua Montañesa el importe del precio de coste abonado por parte del proveedor por dichos conceptos.</t>
    </r>
  </si>
  <si>
    <r>
      <t>✔</t>
    </r>
    <r>
      <rPr>
        <sz val="9"/>
        <color rgb="FF000000"/>
        <rFont val="Ubuntu"/>
        <family val="2"/>
      </rPr>
      <t xml:space="preserve"> Pruebas cruzadas y transfusiones.</t>
    </r>
  </si>
  <si>
    <r>
      <t>✔</t>
    </r>
    <r>
      <rPr>
        <sz val="9"/>
        <color rgb="FF000000"/>
        <rFont val="Ubuntu"/>
        <family val="2"/>
      </rPr>
      <t xml:space="preserve"> Medicación y material especial no habitual.</t>
    </r>
  </si>
  <si>
    <r>
      <t>✔</t>
    </r>
    <r>
      <rPr>
        <sz val="9"/>
        <color rgb="FF000000"/>
        <rFont val="Ubuntu"/>
        <family val="2"/>
      </rPr>
      <t xml:space="preserve"> Costes derivados del uso de teléfono, televisión y manutención del acompañante que se facturarán al interesado.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</si>
</sst>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8" formatCode="#,##0.00\ &quot;€&quot;;[Red]\-#,##0.00\ &quot;€&quot;"/>
    <numFmt numFmtId="44" formatCode="_-* #,##0.00\ &quot;€&quot;_-;\-* #,##0.00\ &quot;€&quot;_-;_-* &quot;-&quot;??\ &quot;€&quot;_-;_-@_-"/>
  </numFmts>
  <fonts count="34">
    <font>
      <sz val="10"/>
      <color theme="1"/>
      <name val="Verdana"/>
      <family val="2"/>
    </font>
    <font>
      <sz val="11"/>
      <color theme="1"/>
      <name val="Verdana"/>
      <family val="2"/>
    </font>
    <font>
      <sz val="10"/>
      <color rgb="FF000000"/>
      <name val="Ubuntu"/>
      <family val="2"/>
    </font>
    <font>
      <sz val="7"/>
      <color rgb="FF000000"/>
      <name val="Ubuntu"/>
      <family val="2"/>
    </font>
    <font>
      <b/>
      <sz val="8"/>
      <color rgb="FF000000"/>
      <name val="Ubuntu"/>
      <family val="2"/>
    </font>
    <font>
      <sz val="8"/>
      <color rgb="FF000000"/>
      <name val="Ubuntu"/>
      <family val="2"/>
    </font>
    <font>
      <b/>
      <sz val="7"/>
      <color rgb="FF000000"/>
      <name val="Ubuntu"/>
      <family val="2"/>
    </font>
    <font>
      <sz val="8"/>
      <color theme="1"/>
      <name val="Verdana"/>
      <family val="2"/>
    </font>
    <font>
      <b/>
      <sz val="10"/>
      <color rgb="FF000000"/>
      <name val="Ubuntu"/>
      <family val="2"/>
    </font>
    <font>
      <sz val="11"/>
      <color theme="1"/>
      <name val="Arial"/>
      <family val="2"/>
    </font>
    <font>
      <b/>
      <sz val="8"/>
      <color theme="1"/>
      <name val="Ubuntu"/>
      <family val="2"/>
    </font>
    <font>
      <sz val="7"/>
      <color theme="1"/>
      <name val="Ubuntu"/>
      <family val="2"/>
    </font>
    <font>
      <sz val="10"/>
      <color rgb="FF262626"/>
      <name val="Arial"/>
      <family val="2"/>
    </font>
    <font>
      <sz val="7"/>
      <color rgb="FF262626"/>
      <name val="Times New Roman"/>
      <family val="1"/>
    </font>
    <font>
      <sz val="7"/>
      <color rgb="FF262626"/>
      <name val="Ubuntu"/>
      <family val="2"/>
    </font>
    <font>
      <sz val="8"/>
      <color theme="1"/>
      <name val="Ubuntu"/>
      <family val="2"/>
    </font>
    <font>
      <sz val="9"/>
      <color rgb="FF000000"/>
      <name val="Ubuntu"/>
      <family val="2"/>
    </font>
    <font>
      <sz val="10"/>
      <color theme="1"/>
      <name val="Verdana"/>
      <family val="2"/>
    </font>
    <font>
      <b/>
      <sz val="10"/>
      <color theme="1"/>
      <name val="Verdana"/>
      <family val="2"/>
    </font>
    <font>
      <sz val="8"/>
      <color theme="1"/>
      <name val="Arial"/>
      <family val="2"/>
    </font>
    <font>
      <sz val="10"/>
      <color theme="1"/>
      <name val="Ubuntu"/>
      <family val="2"/>
    </font>
    <font>
      <sz val="9"/>
      <color theme="1"/>
      <name val="Verdana"/>
      <family val="2"/>
    </font>
    <font>
      <b/>
      <sz val="9"/>
      <color theme="1"/>
      <name val="Ubuntu"/>
      <family val="2"/>
    </font>
    <font>
      <sz val="9"/>
      <color theme="1"/>
      <name val="Ubuntu"/>
      <family val="2"/>
    </font>
    <font>
      <sz val="9"/>
      <color theme="1"/>
      <name val="Arial"/>
      <family val="2"/>
    </font>
    <font>
      <b/>
      <sz val="9"/>
      <color rgb="FF000000"/>
      <name val="Ubuntu"/>
      <family val="2"/>
    </font>
    <font>
      <i/>
      <sz val="9"/>
      <color theme="1"/>
      <name val="Ubuntu"/>
      <family val="2"/>
    </font>
    <font>
      <b/>
      <sz val="9"/>
      <color theme="1"/>
      <name val="Verdana"/>
      <family val="2"/>
    </font>
    <font>
      <b/>
      <sz val="10"/>
      <name val="Ubuntu"/>
      <family val="2"/>
    </font>
    <font>
      <sz val="10"/>
      <color rgb="FF000000"/>
      <name val="Verdana"/>
      <family val="2"/>
    </font>
    <font>
      <sz val="10"/>
      <color theme="1"/>
      <name val="Arial"/>
      <family val="2"/>
    </font>
    <font>
      <sz val="10"/>
      <color rgb="FF000000"/>
      <name val="Arial"/>
      <family val="2"/>
    </font>
    <font>
      <sz val="8"/>
      <color rgb="FF000000"/>
      <name val="Segoe UI Symbol"/>
      <family val="2"/>
    </font>
    <font>
      <sz val="9"/>
      <color rgb="FF000000"/>
      <name val="Segoe UI Symbol"/>
      <family val="2"/>
    </font>
  </fonts>
  <fills count="6">
    <fill>
      <patternFill patternType="none"/>
    </fill>
    <fill>
      <patternFill patternType="gray125"/>
    </fill>
    <fill>
      <patternFill patternType="solid">
        <fgColor rgb="FFDDD9C3"/>
        <bgColor indexed="64"/>
      </patternFill>
    </fill>
    <fill>
      <patternFill patternType="solid">
        <fgColor rgb="FFD7E4BC"/>
        <bgColor indexed="64"/>
      </patternFill>
    </fill>
    <fill>
      <patternFill patternType="solid">
        <fgColor rgb="FFFFFF00"/>
        <bgColor indexed="64"/>
      </patternFill>
    </fill>
    <fill>
      <patternFill patternType="solid">
        <fgColor rgb="FFFFFFFF"/>
        <bgColor indexed="64"/>
      </patternFill>
    </fill>
  </fills>
  <borders count="30">
    <border>
      <left/>
      <right/>
      <top/>
      <bottom/>
      <diagonal/>
    </border>
    <border>
      <left style="medium">
        <color rgb="FF008000"/>
      </left>
      <right/>
      <top style="medium">
        <color rgb="FF008000"/>
      </top>
      <bottom style="medium">
        <color rgb="FF008000"/>
      </bottom>
      <diagonal/>
    </border>
    <border>
      <left/>
      <right/>
      <top style="medium">
        <color rgb="FF008000"/>
      </top>
      <bottom style="medium">
        <color rgb="FF008000"/>
      </bottom>
      <diagonal/>
    </border>
    <border>
      <left/>
      <right style="medium">
        <color rgb="FF008000"/>
      </right>
      <top style="medium">
        <color rgb="FF008000"/>
      </top>
      <bottom style="medium">
        <color rgb="FF008000"/>
      </bottom>
      <diagonal/>
    </border>
    <border>
      <left style="medium">
        <color rgb="FF008000"/>
      </left>
      <right style="medium">
        <color rgb="FF008000"/>
      </right>
      <top/>
      <bottom/>
      <diagonal/>
    </border>
    <border>
      <left/>
      <right style="medium">
        <color rgb="FF008000"/>
      </right>
      <top/>
      <bottom style="medium">
        <color rgb="FF008000"/>
      </bottom>
      <diagonal/>
    </border>
    <border>
      <left/>
      <right style="medium">
        <color rgb="FF008000"/>
      </right>
      <top/>
      <bottom/>
      <diagonal/>
    </border>
    <border>
      <left/>
      <right/>
      <top/>
      <bottom style="medium">
        <color rgb="FF008000"/>
      </bottom>
      <diagonal/>
    </border>
    <border>
      <left style="medium">
        <color rgb="FF008000"/>
      </left>
      <right style="medium">
        <color rgb="FF008000"/>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style="medium">
        <color rgb="FF008000"/>
      </left>
      <right style="medium">
        <color rgb="FF008000"/>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right/>
      <top style="medium">
        <color rgb="FF00800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2">
    <xf numFmtId="0" fontId="0" fillId="0" borderId="0"/>
    <xf numFmtId="44" fontId="17" fillId="0" borderId="0" applyFont="0" applyFill="0" applyBorder="0" applyAlignment="0" applyProtection="0"/>
  </cellStyleXfs>
  <cellXfs count="688">
    <xf numFmtId="0" fontId="0" fillId="0" borderId="0" xfId="0"/>
    <xf numFmtId="0" fontId="3" fillId="3" borderId="4" xfId="0" applyFont="1" applyFill="1" applyBorder="1" applyAlignment="1">
      <alignment horizontal="center" wrapText="1"/>
    </xf>
    <xf numFmtId="0" fontId="3" fillId="3" borderId="8" xfId="0" applyFont="1" applyFill="1" applyBorder="1" applyAlignment="1">
      <alignment horizontal="center" wrapText="1"/>
    </xf>
    <xf numFmtId="0" fontId="4" fillId="0" borderId="8" xfId="0" applyFont="1" applyBorder="1" applyAlignment="1">
      <alignment horizontal="center" wrapText="1"/>
    </xf>
    <xf numFmtId="8" fontId="0" fillId="0" borderId="0" xfId="0" applyNumberFormat="1"/>
    <xf numFmtId="0" fontId="5" fillId="0" borderId="5" xfId="0" applyFont="1" applyBorder="1" applyAlignment="1">
      <alignment horizontal="center" wrapText="1"/>
    </xf>
    <xf numFmtId="9" fontId="5" fillId="0" borderId="5" xfId="0" applyNumberFormat="1" applyFont="1" applyBorder="1" applyAlignment="1">
      <alignment horizontal="center" wrapText="1"/>
    </xf>
    <xf numFmtId="0" fontId="7" fillId="0" borderId="0" xfId="0" applyFont="1"/>
    <xf numFmtId="0" fontId="10" fillId="0" borderId="8" xfId="0" applyFont="1" applyBorder="1" applyAlignment="1">
      <alignment horizontal="center" wrapText="1"/>
    </xf>
    <xf numFmtId="0" fontId="9" fillId="0" borderId="5" xfId="0" applyFont="1" applyBorder="1" applyAlignment="1">
      <alignment wrapText="1"/>
    </xf>
    <xf numFmtId="8" fontId="1" fillId="0" borderId="0" xfId="0" applyNumberFormat="1" applyFont="1" applyAlignment="1">
      <alignment wrapText="1"/>
    </xf>
    <xf numFmtId="0" fontId="5" fillId="3" borderId="8" xfId="0" applyFont="1" applyFill="1" applyBorder="1" applyAlignment="1">
      <alignment horizontal="center" wrapText="1"/>
    </xf>
    <xf numFmtId="0" fontId="5" fillId="3" borderId="4" xfId="0" applyFont="1" applyFill="1" applyBorder="1" applyAlignment="1">
      <alignment horizontal="center" wrapText="1"/>
    </xf>
    <xf numFmtId="44" fontId="15" fillId="0" borderId="5" xfId="1" applyFont="1" applyBorder="1"/>
    <xf numFmtId="8" fontId="15" fillId="0" borderId="5" xfId="0" applyNumberFormat="1" applyFont="1" applyBorder="1" applyAlignment="1">
      <alignment wrapText="1"/>
    </xf>
    <xf numFmtId="0" fontId="15" fillId="0" borderId="0" xfId="0" applyFont="1"/>
    <xf numFmtId="0" fontId="3" fillId="3" borderId="8" xfId="0" applyFont="1" applyFill="1" applyBorder="1" applyAlignment="1">
      <alignment horizontal="center" wrapText="1"/>
    </xf>
    <xf numFmtId="0" fontId="0" fillId="0" borderId="0" xfId="0" applyAlignment="1">
      <alignment wrapText="1"/>
    </xf>
    <xf numFmtId="0" fontId="2" fillId="3" borderId="4" xfId="0" applyFont="1" applyFill="1" applyBorder="1" applyAlignment="1">
      <alignment horizontal="center" wrapText="1"/>
    </xf>
    <xf numFmtId="0" fontId="2" fillId="3" borderId="8" xfId="0" applyFont="1" applyFill="1" applyBorder="1" applyAlignment="1">
      <alignment horizontal="center" wrapText="1"/>
    </xf>
    <xf numFmtId="0" fontId="21" fillId="0" borderId="0" xfId="0" applyFont="1"/>
    <xf numFmtId="0" fontId="22" fillId="0" borderId="8" xfId="0" applyFont="1" applyBorder="1" applyAlignment="1">
      <alignment horizontal="center" wrapText="1"/>
    </xf>
    <xf numFmtId="8" fontId="21" fillId="0" borderId="0" xfId="0" applyNumberFormat="1" applyFont="1"/>
    <xf numFmtId="0" fontId="16" fillId="3" borderId="4"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21" fillId="0" borderId="0" xfId="0" applyFont="1" applyAlignment="1">
      <alignment vertical="center"/>
    </xf>
    <xf numFmtId="44" fontId="21" fillId="0" borderId="0" xfId="0" applyNumberFormat="1" applyFont="1"/>
    <xf numFmtId="9" fontId="21" fillId="0" borderId="0" xfId="0" applyNumberFormat="1" applyFont="1"/>
    <xf numFmtId="0" fontId="21" fillId="5" borderId="5" xfId="0" applyFont="1" applyFill="1" applyBorder="1" applyAlignment="1">
      <alignment wrapText="1"/>
    </xf>
    <xf numFmtId="0" fontId="7" fillId="0" borderId="0" xfId="0" applyFont="1" applyAlignment="1"/>
    <xf numFmtId="8" fontId="21" fillId="0" borderId="0" xfId="0" applyNumberFormat="1" applyFont="1" applyAlignment="1">
      <alignment vertical="center"/>
    </xf>
    <xf numFmtId="0" fontId="22" fillId="0" borderId="8" xfId="0" applyFont="1" applyBorder="1" applyAlignment="1">
      <alignment horizontal="center" vertical="center" wrapText="1"/>
    </xf>
    <xf numFmtId="0" fontId="24" fillId="0" borderId="8" xfId="0" applyFont="1" applyBorder="1" applyAlignment="1">
      <alignment vertical="center" wrapText="1"/>
    </xf>
    <xf numFmtId="0" fontId="24" fillId="0" borderId="5" xfId="0" applyFont="1" applyBorder="1" applyAlignment="1">
      <alignment vertical="center" wrapText="1"/>
    </xf>
    <xf numFmtId="0" fontId="20" fillId="0" borderId="0" xfId="0" applyFont="1"/>
    <xf numFmtId="8" fontId="20" fillId="0" borderId="0" xfId="0" applyNumberFormat="1" applyFont="1" applyAlignment="1">
      <alignment vertical="center"/>
    </xf>
    <xf numFmtId="0" fontId="8" fillId="0" borderId="8" xfId="0" applyFont="1" applyBorder="1" applyAlignment="1">
      <alignment horizontal="center" wrapText="1"/>
    </xf>
    <xf numFmtId="8" fontId="2" fillId="0" borderId="5" xfId="0" applyNumberFormat="1" applyFont="1" applyBorder="1" applyAlignment="1">
      <alignment horizontal="center"/>
    </xf>
    <xf numFmtId="0" fontId="2" fillId="0" borderId="5" xfId="0" applyFont="1" applyBorder="1" applyAlignment="1">
      <alignment horizontal="center" wrapText="1"/>
    </xf>
    <xf numFmtId="9" fontId="2" fillId="0" borderId="5" xfId="0" applyNumberFormat="1" applyFont="1" applyBorder="1" applyAlignment="1">
      <alignment horizontal="center" wrapText="1"/>
    </xf>
    <xf numFmtId="0" fontId="8" fillId="3" borderId="5" xfId="0" applyFont="1" applyFill="1" applyBorder="1" applyAlignment="1">
      <alignment horizontal="center" wrapText="1"/>
    </xf>
    <xf numFmtId="0" fontId="2" fillId="0" borderId="5" xfId="0" applyFont="1" applyBorder="1" applyAlignment="1">
      <alignment horizontal="center"/>
    </xf>
    <xf numFmtId="0" fontId="21" fillId="0" borderId="0" xfId="0" applyFont="1" applyAlignment="1"/>
    <xf numFmtId="0" fontId="2" fillId="3" borderId="8" xfId="0" applyFont="1" applyFill="1" applyBorder="1" applyAlignment="1">
      <alignment horizontal="center" vertical="center" wrapText="1"/>
    </xf>
    <xf numFmtId="0" fontId="27" fillId="0" borderId="0" xfId="0" applyFont="1"/>
    <xf numFmtId="8" fontId="23" fillId="0" borderId="5" xfId="0" applyNumberFormat="1" applyFont="1" applyBorder="1" applyAlignment="1">
      <alignment vertical="center"/>
    </xf>
    <xf numFmtId="0" fontId="0" fillId="0" borderId="0" xfId="0" applyFont="1"/>
    <xf numFmtId="0" fontId="2" fillId="3" borderId="4" xfId="0" applyFont="1" applyFill="1" applyBorder="1" applyAlignment="1">
      <alignment horizontal="center" vertical="center" wrapText="1"/>
    </xf>
    <xf numFmtId="0" fontId="0" fillId="0" borderId="0" xfId="0" applyFont="1" applyAlignment="1">
      <alignment vertical="center"/>
    </xf>
    <xf numFmtId="0" fontId="2" fillId="0" borderId="8" xfId="0" applyFont="1" applyBorder="1" applyAlignment="1">
      <alignment horizontal="center" wrapText="1"/>
    </xf>
    <xf numFmtId="44" fontId="8" fillId="0" borderId="3" xfId="0" applyNumberFormat="1" applyFont="1" applyBorder="1" applyAlignment="1">
      <alignment vertical="center"/>
    </xf>
    <xf numFmtId="0" fontId="0" fillId="0" borderId="0" xfId="0" applyFont="1" applyAlignment="1"/>
    <xf numFmtId="0" fontId="29" fillId="0" borderId="5" xfId="0" applyFont="1" applyBorder="1" applyAlignment="1">
      <alignment wrapText="1"/>
    </xf>
    <xf numFmtId="44" fontId="8" fillId="0" borderId="5" xfId="0" applyNumberFormat="1" applyFont="1" applyBorder="1" applyAlignment="1">
      <alignment horizontal="right" vertical="center" wrapText="1"/>
    </xf>
    <xf numFmtId="44" fontId="0" fillId="0" borderId="0" xfId="0" applyNumberFormat="1" applyFont="1" applyAlignment="1">
      <alignment vertical="center"/>
    </xf>
    <xf numFmtId="44" fontId="15" fillId="0" borderId="0" xfId="1" applyFont="1"/>
    <xf numFmtId="0" fontId="2" fillId="0" borderId="10" xfId="0" applyFont="1" applyBorder="1" applyAlignment="1"/>
    <xf numFmtId="0" fontId="2" fillId="0" borderId="0" xfId="0" applyFont="1" applyBorder="1" applyAlignment="1"/>
    <xf numFmtId="0" fontId="2" fillId="0" borderId="6" xfId="0" applyFont="1" applyBorder="1" applyAlignment="1"/>
    <xf numFmtId="0" fontId="2" fillId="0" borderId="9" xfId="0" applyFont="1" applyBorder="1" applyAlignment="1"/>
    <xf numFmtId="0" fontId="2" fillId="0" borderId="7" xfId="0" applyFont="1" applyBorder="1" applyAlignment="1"/>
    <xf numFmtId="0" fontId="2" fillId="0" borderId="5" xfId="0" applyFont="1" applyBorder="1" applyAlignment="1"/>
    <xf numFmtId="44" fontId="2" fillId="4" borderId="5" xfId="1" applyFont="1" applyFill="1" applyBorder="1" applyAlignment="1" applyProtection="1">
      <alignment horizontal="center" wrapText="1"/>
      <protection locked="0"/>
    </xf>
    <xf numFmtId="44" fontId="16" fillId="4" borderId="5" xfId="1" applyFont="1" applyFill="1" applyBorder="1" applyAlignment="1" applyProtection="1">
      <alignment horizontal="center" wrapText="1"/>
      <protection locked="0"/>
    </xf>
    <xf numFmtId="0" fontId="23" fillId="4" borderId="5" xfId="0" applyFont="1" applyFill="1" applyBorder="1" applyAlignment="1" applyProtection="1">
      <alignment horizontal="center" vertical="center" wrapText="1"/>
      <protection locked="0"/>
    </xf>
    <xf numFmtId="4" fontId="23" fillId="4" borderId="5" xfId="0" applyNumberFormat="1" applyFont="1" applyFill="1" applyBorder="1" applyAlignment="1" applyProtection="1">
      <alignment horizontal="center" vertical="center" wrapText="1"/>
      <protection locked="0"/>
    </xf>
    <xf numFmtId="8" fontId="2" fillId="4" borderId="5" xfId="0" applyNumberFormat="1" applyFont="1" applyFill="1" applyBorder="1" applyAlignment="1" applyProtection="1">
      <alignment horizontal="center"/>
      <protection locked="0"/>
    </xf>
    <xf numFmtId="8" fontId="5" fillId="4" borderId="5" xfId="0" applyNumberFormat="1" applyFont="1" applyFill="1" applyBorder="1" applyAlignment="1" applyProtection="1">
      <alignment horizontal="center"/>
      <protection locked="0"/>
    </xf>
    <xf numFmtId="44" fontId="15" fillId="4" borderId="5" xfId="1" applyFont="1" applyFill="1" applyBorder="1" applyAlignment="1" applyProtection="1">
      <alignment horizontal="center"/>
      <protection locked="0"/>
    </xf>
    <xf numFmtId="44" fontId="5" fillId="4" borderId="5" xfId="1" applyFont="1" applyFill="1" applyBorder="1" applyAlignment="1" applyProtection="1">
      <alignment horizontal="center" wrapText="1"/>
      <protection locked="0"/>
    </xf>
    <xf numFmtId="8" fontId="5" fillId="4" borderId="5" xfId="0" applyNumberFormat="1" applyFont="1" applyFill="1" applyBorder="1" applyAlignment="1" applyProtection="1">
      <alignment horizontal="center" wrapText="1"/>
      <protection locked="0"/>
    </xf>
    <xf numFmtId="0" fontId="16" fillId="3"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25" fillId="0" borderId="19" xfId="0" applyFont="1" applyBorder="1" applyAlignment="1">
      <alignment horizontal="center" vertical="center" wrapText="1"/>
    </xf>
    <xf numFmtId="0" fontId="16" fillId="0" borderId="19" xfId="0" applyFont="1" applyBorder="1" applyAlignment="1">
      <alignment vertical="center"/>
    </xf>
    <xf numFmtId="0" fontId="25" fillId="3" borderId="21" xfId="0" applyFont="1" applyFill="1" applyBorder="1" applyAlignment="1">
      <alignment horizontal="center" vertical="center" wrapText="1"/>
    </xf>
    <xf numFmtId="8" fontId="16" fillId="0" borderId="21" xfId="0" applyNumberFormat="1" applyFont="1" applyBorder="1" applyAlignment="1">
      <alignment horizontal="center" vertical="center"/>
    </xf>
    <xf numFmtId="0" fontId="16" fillId="0" borderId="20" xfId="0" applyFont="1" applyBorder="1" applyAlignment="1">
      <alignment vertical="center"/>
    </xf>
    <xf numFmtId="0" fontId="5" fillId="0" borderId="19" xfId="0" applyFont="1" applyBorder="1" applyAlignment="1">
      <alignment vertical="center"/>
    </xf>
    <xf numFmtId="0" fontId="16" fillId="0" borderId="20" xfId="0" applyFont="1" applyBorder="1" applyAlignment="1">
      <alignment horizontal="justify" vertical="center"/>
    </xf>
    <xf numFmtId="0" fontId="16" fillId="0" borderId="19" xfId="0" applyFont="1" applyBorder="1" applyAlignment="1">
      <alignment horizontal="justify" vertical="center"/>
    </xf>
    <xf numFmtId="8" fontId="25" fillId="3" borderId="21" xfId="0" applyNumberFormat="1" applyFont="1" applyFill="1" applyBorder="1" applyAlignment="1">
      <alignment horizontal="center" vertical="center" wrapText="1"/>
    </xf>
    <xf numFmtId="8" fontId="30" fillId="4" borderId="21" xfId="0" applyNumberFormat="1" applyFont="1" applyFill="1" applyBorder="1" applyAlignment="1" applyProtection="1">
      <alignment horizontal="center" vertical="center" wrapText="1"/>
      <protection locked="0"/>
    </xf>
    <xf numFmtId="0" fontId="25" fillId="3" borderId="21" xfId="0" applyFont="1" applyFill="1" applyBorder="1" applyAlignment="1">
      <alignment horizontal="justify" vertical="center" wrapText="1"/>
    </xf>
    <xf numFmtId="0" fontId="16" fillId="0" borderId="21" xfId="0" applyFont="1" applyBorder="1" applyAlignment="1">
      <alignment horizontal="justify" vertical="center"/>
    </xf>
    <xf numFmtId="0" fontId="5" fillId="0" borderId="19" xfId="0" applyFont="1" applyBorder="1" applyAlignment="1">
      <alignment horizontal="justify" vertical="center"/>
    </xf>
    <xf numFmtId="44" fontId="16" fillId="0" borderId="21" xfId="1" applyFont="1" applyBorder="1" applyAlignment="1">
      <alignment horizontal="center" vertical="center" wrapText="1"/>
    </xf>
    <xf numFmtId="0" fontId="0" fillId="0" borderId="15" xfId="0" applyBorder="1" applyAlignment="1">
      <alignment horizontal="center" vertical="center" wrapText="1"/>
    </xf>
    <xf numFmtId="44" fontId="2" fillId="4" borderId="1" xfId="1" applyFont="1" applyFill="1" applyBorder="1" applyAlignment="1" applyProtection="1">
      <alignment horizontal="center"/>
      <protection locked="0"/>
    </xf>
    <xf numFmtId="44" fontId="2" fillId="4" borderId="2" xfId="1" applyFont="1" applyFill="1" applyBorder="1" applyAlignment="1" applyProtection="1">
      <alignment horizontal="center"/>
      <protection locked="0"/>
    </xf>
    <xf numFmtId="44" fontId="2" fillId="4" borderId="3" xfId="1" applyFont="1" applyFill="1" applyBorder="1" applyAlignment="1" applyProtection="1">
      <alignment horizontal="center"/>
      <protection locked="0"/>
    </xf>
    <xf numFmtId="8" fontId="2" fillId="4" borderId="1" xfId="0" applyNumberFormat="1" applyFont="1" applyFill="1" applyBorder="1" applyAlignment="1" applyProtection="1">
      <alignment horizontal="center"/>
      <protection locked="0"/>
    </xf>
    <xf numFmtId="8" fontId="2" fillId="4" borderId="3" xfId="0" applyNumberFormat="1" applyFont="1" applyFill="1" applyBorder="1" applyAlignment="1" applyProtection="1">
      <alignment horizontal="center"/>
      <protection locked="0"/>
    </xf>
    <xf numFmtId="0" fontId="8" fillId="0" borderId="1" xfId="0" applyFont="1" applyBorder="1" applyAlignment="1">
      <alignment horizontal="center" wrapText="1"/>
    </xf>
    <xf numFmtId="0" fontId="8" fillId="0" borderId="3" xfId="0" applyFont="1" applyBorder="1" applyAlignment="1">
      <alignment horizontal="center" wrapText="1"/>
    </xf>
    <xf numFmtId="0" fontId="28" fillId="2" borderId="1" xfId="0" applyFont="1" applyFill="1" applyBorder="1" applyAlignment="1">
      <alignment vertical="center"/>
    </xf>
    <xf numFmtId="0" fontId="28" fillId="2" borderId="2" xfId="0" applyFont="1" applyFill="1" applyBorder="1" applyAlignment="1">
      <alignment vertical="center"/>
    </xf>
    <xf numFmtId="0" fontId="28" fillId="2" borderId="3" xfId="0" applyFont="1" applyFill="1" applyBorder="1" applyAlignment="1">
      <alignment vertical="center"/>
    </xf>
    <xf numFmtId="0" fontId="2" fillId="3" borderId="1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8" xfId="0" applyFont="1" applyFill="1" applyBorder="1" applyAlignment="1">
      <alignment horizontal="center" vertical="center" wrapText="1"/>
    </xf>
    <xf numFmtId="9" fontId="2" fillId="0" borderId="1" xfId="0" applyNumberFormat="1" applyFont="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3" xfId="0" applyNumberFormat="1" applyFont="1" applyBorder="1" applyAlignment="1">
      <alignment horizontal="center" vertical="center" wrapText="1"/>
    </xf>
    <xf numFmtId="0" fontId="29" fillId="0" borderId="1" xfId="0" applyFont="1" applyBorder="1" applyAlignment="1">
      <alignment wrapText="1"/>
    </xf>
    <xf numFmtId="0" fontId="29" fillId="0" borderId="3" xfId="0" applyFont="1" applyBorder="1" applyAlignment="1">
      <alignment wrapText="1"/>
    </xf>
    <xf numFmtId="0" fontId="30" fillId="0" borderId="1" xfId="0" applyFont="1" applyBorder="1" applyAlignment="1">
      <alignment wrapText="1"/>
    </xf>
    <xf numFmtId="0" fontId="30" fillId="0" borderId="3" xfId="0" applyFont="1" applyBorder="1" applyAlignment="1">
      <alignment wrapText="1"/>
    </xf>
    <xf numFmtId="0" fontId="2" fillId="2" borderId="1" xfId="0" applyFont="1" applyFill="1" applyBorder="1" applyAlignment="1">
      <alignment vertical="top"/>
    </xf>
    <xf numFmtId="0" fontId="2" fillId="2" borderId="2" xfId="0" applyFont="1" applyFill="1" applyBorder="1" applyAlignment="1">
      <alignment vertical="top"/>
    </xf>
    <xf numFmtId="0" fontId="2" fillId="2" borderId="3" xfId="0" applyFont="1" applyFill="1" applyBorder="1" applyAlignment="1">
      <alignment vertical="top"/>
    </xf>
    <xf numFmtId="0" fontId="29" fillId="0" borderId="1" xfId="0" applyFont="1" applyBorder="1"/>
    <xf numFmtId="0" fontId="29" fillId="0" borderId="2" xfId="0" applyFont="1" applyBorder="1"/>
    <xf numFmtId="0" fontId="29" fillId="0" borderId="3" xfId="0" applyFont="1" applyBorder="1"/>
    <xf numFmtId="0" fontId="8" fillId="3" borderId="1" xfId="0" applyFont="1" applyFill="1" applyBorder="1" applyAlignment="1">
      <alignment horizontal="center" wrapText="1"/>
    </xf>
    <xf numFmtId="0" fontId="8" fillId="3" borderId="2" xfId="0" applyFont="1" applyFill="1" applyBorder="1" applyAlignment="1">
      <alignment horizontal="center" wrapText="1"/>
    </xf>
    <xf numFmtId="0" fontId="8" fillId="3" borderId="3" xfId="0" applyFont="1" applyFill="1" applyBorder="1" applyAlignment="1">
      <alignment horizontal="center" wrapText="1"/>
    </xf>
    <xf numFmtId="0" fontId="2" fillId="0" borderId="1" xfId="0" applyFont="1" applyBorder="1"/>
    <xf numFmtId="0" fontId="2" fillId="0" borderId="2" xfId="0" applyFont="1" applyBorder="1"/>
    <xf numFmtId="0" fontId="2" fillId="0" borderId="3" xfId="0" applyFont="1" applyBorder="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6" fontId="2" fillId="4" borderId="1" xfId="0" applyNumberFormat="1" applyFont="1" applyFill="1" applyBorder="1" applyAlignment="1" applyProtection="1">
      <alignment horizontal="center"/>
      <protection locked="0"/>
    </xf>
    <xf numFmtId="6" fontId="2" fillId="4" borderId="3" xfId="0" applyNumberFormat="1" applyFont="1" applyFill="1" applyBorder="1" applyAlignment="1" applyProtection="1">
      <alignment horizontal="center"/>
      <protection locked="0"/>
    </xf>
    <xf numFmtId="44" fontId="8" fillId="0" borderId="1" xfId="0" applyNumberFormat="1" applyFont="1" applyBorder="1" applyAlignment="1">
      <alignment horizontal="right"/>
    </xf>
    <xf numFmtId="44" fontId="8" fillId="0" borderId="3" xfId="0" applyNumberFormat="1" applyFont="1" applyBorder="1" applyAlignment="1">
      <alignment horizontal="right"/>
    </xf>
    <xf numFmtId="0" fontId="2" fillId="2" borderId="1" xfId="0" applyFont="1" applyFill="1" applyBorder="1"/>
    <xf numFmtId="0" fontId="2" fillId="2" borderId="2" xfId="0" applyFont="1" applyFill="1" applyBorder="1"/>
    <xf numFmtId="0" fontId="2" fillId="2" borderId="3" xfId="0" applyFont="1" applyFill="1" applyBorder="1"/>
    <xf numFmtId="44" fontId="2" fillId="4" borderId="1" xfId="1" applyFont="1" applyFill="1" applyBorder="1" applyAlignment="1" applyProtection="1">
      <alignment horizontal="center" wrapText="1"/>
      <protection locked="0"/>
    </xf>
    <xf numFmtId="44" fontId="2" fillId="4" borderId="3" xfId="1" applyFont="1" applyFill="1" applyBorder="1" applyAlignment="1" applyProtection="1">
      <alignment horizontal="center" wrapText="1"/>
      <protection locked="0"/>
    </xf>
    <xf numFmtId="0" fontId="8" fillId="3" borderId="1" xfId="0" applyFont="1" applyFill="1" applyBorder="1" applyAlignment="1">
      <alignment horizontal="right" wrapText="1"/>
    </xf>
    <xf numFmtId="0" fontId="8" fillId="3" borderId="2" xfId="0" applyFont="1" applyFill="1" applyBorder="1" applyAlignment="1">
      <alignment horizontal="right" wrapText="1"/>
    </xf>
    <xf numFmtId="0" fontId="8" fillId="3" borderId="3" xfId="0" applyFont="1" applyFill="1" applyBorder="1" applyAlignment="1">
      <alignment horizontal="right" wrapText="1"/>
    </xf>
    <xf numFmtId="44" fontId="8" fillId="3" borderId="1" xfId="0" applyNumberFormat="1" applyFont="1" applyFill="1" applyBorder="1" applyAlignment="1">
      <alignment horizontal="right" wrapText="1"/>
    </xf>
    <xf numFmtId="8" fontId="8" fillId="3" borderId="3" xfId="0" applyNumberFormat="1" applyFont="1" applyFill="1" applyBorder="1" applyAlignment="1">
      <alignment horizontal="right" wrapText="1"/>
    </xf>
    <xf numFmtId="44" fontId="25" fillId="0" borderId="1" xfId="1" applyFont="1" applyBorder="1" applyAlignment="1">
      <alignment horizontal="center" wrapText="1"/>
    </xf>
    <xf numFmtId="44" fontId="25" fillId="0" borderId="3" xfId="1" applyFont="1" applyBorder="1" applyAlignment="1">
      <alignment horizontal="center" wrapText="1"/>
    </xf>
    <xf numFmtId="0" fontId="16" fillId="2" borderId="10" xfId="0" applyFont="1" applyFill="1" applyBorder="1" applyAlignment="1">
      <alignment horizontal="center"/>
    </xf>
    <xf numFmtId="0" fontId="16" fillId="2" borderId="0" xfId="0" applyFont="1" applyFill="1" applyBorder="1" applyAlignment="1">
      <alignment horizontal="center"/>
    </xf>
    <xf numFmtId="0" fontId="16" fillId="3" borderId="12"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6" fillId="0" borderId="12" xfId="0" applyFont="1" applyBorder="1" applyAlignment="1">
      <alignment horizontal="center" wrapText="1"/>
    </xf>
    <xf numFmtId="0" fontId="16" fillId="0" borderId="14" xfId="0" applyFont="1" applyBorder="1" applyAlignment="1">
      <alignment horizontal="center" wrapText="1"/>
    </xf>
    <xf numFmtId="0" fontId="16" fillId="0" borderId="9" xfId="0" applyFont="1" applyBorder="1" applyAlignment="1">
      <alignment horizontal="center" wrapText="1"/>
    </xf>
    <xf numFmtId="0" fontId="16" fillId="0" borderId="7" xfId="0" applyFont="1" applyBorder="1" applyAlignment="1">
      <alignment horizontal="center" wrapText="1"/>
    </xf>
    <xf numFmtId="44" fontId="16" fillId="4" borderId="1" xfId="1" applyFont="1" applyFill="1" applyBorder="1" applyAlignment="1" applyProtection="1">
      <alignment horizontal="center"/>
      <protection locked="0"/>
    </xf>
    <xf numFmtId="44" fontId="16" fillId="4" borderId="3" xfId="1" applyFont="1" applyFill="1" applyBorder="1" applyAlignment="1" applyProtection="1">
      <alignment horizontal="center"/>
      <protection locked="0"/>
    </xf>
    <xf numFmtId="0" fontId="25" fillId="0" borderId="1" xfId="0" applyFont="1" applyBorder="1" applyAlignment="1">
      <alignment horizontal="center" wrapText="1"/>
    </xf>
    <xf numFmtId="0" fontId="25" fillId="0" borderId="3" xfId="0" applyFont="1" applyBorder="1" applyAlignment="1">
      <alignment horizontal="center" wrapText="1"/>
    </xf>
    <xf numFmtId="0" fontId="16" fillId="3" borderId="11"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2" borderId="1" xfId="0" applyFont="1" applyFill="1" applyBorder="1"/>
    <xf numFmtId="0" fontId="16" fillId="2" borderId="2" xfId="0" applyFont="1" applyFill="1" applyBorder="1"/>
    <xf numFmtId="0" fontId="16" fillId="2" borderId="3" xfId="0" applyFont="1" applyFill="1" applyBorder="1"/>
    <xf numFmtId="0" fontId="21" fillId="0" borderId="1" xfId="0" applyFont="1" applyBorder="1"/>
    <xf numFmtId="0" fontId="21" fillId="0" borderId="2" xfId="0" applyFont="1" applyBorder="1"/>
    <xf numFmtId="0" fontId="21" fillId="0" borderId="3" xfId="0" applyFont="1" applyBorder="1"/>
    <xf numFmtId="0" fontId="25" fillId="3" borderId="1" xfId="0" applyFont="1" applyFill="1" applyBorder="1" applyAlignment="1">
      <alignment horizontal="center" wrapText="1"/>
    </xf>
    <xf numFmtId="0" fontId="25" fillId="3" borderId="3" xfId="0" applyFont="1" applyFill="1" applyBorder="1" applyAlignment="1">
      <alignment horizontal="center" wrapText="1"/>
    </xf>
    <xf numFmtId="0" fontId="25" fillId="3" borderId="2" xfId="0" applyFont="1" applyFill="1" applyBorder="1" applyAlignment="1">
      <alignment horizontal="center" wrapText="1"/>
    </xf>
    <xf numFmtId="0" fontId="23" fillId="0" borderId="12" xfId="0" applyFont="1" applyBorder="1"/>
    <xf numFmtId="0" fontId="23" fillId="0" borderId="14" xfId="0" applyFont="1" applyBorder="1"/>
    <xf numFmtId="0" fontId="23" fillId="0" borderId="13" xfId="0" applyFont="1" applyBorder="1"/>
    <xf numFmtId="0" fontId="23" fillId="0" borderId="12" xfId="0" applyFont="1" applyBorder="1" applyAlignment="1">
      <alignment horizontal="center"/>
    </xf>
    <xf numFmtId="0" fontId="23" fillId="0" borderId="13" xfId="0" applyFont="1" applyBorder="1" applyAlignment="1">
      <alignment horizontal="center"/>
    </xf>
    <xf numFmtId="0" fontId="23" fillId="0" borderId="10" xfId="0" applyFont="1" applyBorder="1" applyAlignment="1">
      <alignment horizontal="center"/>
    </xf>
    <xf numFmtId="0" fontId="23" fillId="0" borderId="6" xfId="0" applyFont="1" applyBorder="1" applyAlignment="1">
      <alignment horizontal="center"/>
    </xf>
    <xf numFmtId="0" fontId="23" fillId="0" borderId="9" xfId="0" applyFont="1" applyBorder="1" applyAlignment="1">
      <alignment horizontal="center"/>
    </xf>
    <xf numFmtId="0" fontId="23" fillId="0" borderId="5" xfId="0" applyFont="1" applyBorder="1" applyAlignment="1">
      <alignment horizontal="center"/>
    </xf>
    <xf numFmtId="44" fontId="16" fillId="4" borderId="12" xfId="1" applyFont="1" applyFill="1" applyBorder="1" applyAlignment="1" applyProtection="1">
      <alignment horizontal="center"/>
      <protection locked="0"/>
    </xf>
    <xf numFmtId="44" fontId="16" fillId="4" borderId="13" xfId="1" applyFont="1" applyFill="1" applyBorder="1" applyAlignment="1" applyProtection="1">
      <alignment horizontal="center"/>
      <protection locked="0"/>
    </xf>
    <xf numFmtId="44" fontId="16" fillId="4" borderId="10" xfId="1" applyFont="1" applyFill="1" applyBorder="1" applyAlignment="1" applyProtection="1">
      <alignment horizontal="center"/>
      <protection locked="0"/>
    </xf>
    <xf numFmtId="44" fontId="16" fillId="4" borderId="6" xfId="1" applyFont="1" applyFill="1" applyBorder="1" applyAlignment="1" applyProtection="1">
      <alignment horizontal="center"/>
      <protection locked="0"/>
    </xf>
    <xf numFmtId="44" fontId="16" fillId="4" borderId="9" xfId="1" applyFont="1" applyFill="1" applyBorder="1" applyAlignment="1" applyProtection="1">
      <alignment horizontal="center"/>
      <protection locked="0"/>
    </xf>
    <xf numFmtId="44" fontId="16" fillId="4" borderId="5" xfId="1" applyFont="1" applyFill="1" applyBorder="1" applyAlignment="1" applyProtection="1">
      <alignment horizontal="center"/>
      <protection locked="0"/>
    </xf>
    <xf numFmtId="44" fontId="23" fillId="0" borderId="12" xfId="1" applyFont="1" applyBorder="1"/>
    <xf numFmtId="44" fontId="23" fillId="0" borderId="14" xfId="1" applyFont="1" applyBorder="1"/>
    <xf numFmtId="44" fontId="23" fillId="0" borderId="13" xfId="1" applyFont="1" applyBorder="1"/>
    <xf numFmtId="44" fontId="23" fillId="0" borderId="10" xfId="1" applyFont="1" applyBorder="1"/>
    <xf numFmtId="44" fontId="23" fillId="0" borderId="0" xfId="1" applyFont="1"/>
    <xf numFmtId="44" fontId="23" fillId="0" borderId="6" xfId="1" applyFont="1" applyBorder="1"/>
    <xf numFmtId="44" fontId="23" fillId="0" borderId="9" xfId="1" applyFont="1" applyBorder="1"/>
    <xf numFmtId="44" fontId="23" fillId="0" borderId="7" xfId="1" applyFont="1" applyBorder="1"/>
    <xf numFmtId="44" fontId="23" fillId="0" borderId="5" xfId="1" applyFont="1" applyBorder="1"/>
    <xf numFmtId="0" fontId="23" fillId="0" borderId="10" xfId="0" applyFont="1" applyBorder="1"/>
    <xf numFmtId="0" fontId="23" fillId="0" borderId="0" xfId="0" applyFont="1" applyBorder="1"/>
    <xf numFmtId="0" fontId="23" fillId="0" borderId="6" xfId="0" applyFont="1" applyBorder="1"/>
    <xf numFmtId="10" fontId="21" fillId="0" borderId="1" xfId="0" applyNumberFormat="1" applyFont="1" applyBorder="1" applyAlignment="1">
      <alignment horizontal="center" vertical="center"/>
    </xf>
    <xf numFmtId="10" fontId="21" fillId="0" borderId="3" xfId="0" applyNumberFormat="1" applyFont="1" applyBorder="1" applyAlignment="1">
      <alignment horizontal="center" vertical="center"/>
    </xf>
    <xf numFmtId="0" fontId="21" fillId="0" borderId="1" xfId="0" applyFont="1" applyBorder="1" applyAlignment="1">
      <alignment vertical="top"/>
    </xf>
    <xf numFmtId="0" fontId="21" fillId="0" borderId="3" xfId="0" applyFont="1" applyBorder="1" applyAlignment="1">
      <alignment vertical="top"/>
    </xf>
    <xf numFmtId="0" fontId="21" fillId="0" borderId="1" xfId="0" applyFont="1" applyBorder="1" applyAlignment="1">
      <alignment wrapText="1"/>
    </xf>
    <xf numFmtId="0" fontId="21" fillId="0" borderId="3" xfId="0" applyFont="1" applyBorder="1" applyAlignment="1">
      <alignment wrapText="1"/>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0" xfId="0" applyFont="1" applyBorder="1" applyAlignment="1">
      <alignment horizontal="center" vertical="center"/>
    </xf>
    <xf numFmtId="0" fontId="23" fillId="0" borderId="6" xfId="0" applyFont="1" applyBorder="1" applyAlignment="1">
      <alignment horizontal="center" vertical="center"/>
    </xf>
    <xf numFmtId="0" fontId="23" fillId="0" borderId="9" xfId="0" applyFont="1" applyBorder="1" applyAlignment="1">
      <alignment horizontal="center" vertical="center"/>
    </xf>
    <xf numFmtId="0" fontId="23" fillId="0" borderId="5" xfId="0" applyFont="1" applyBorder="1" applyAlignment="1">
      <alignment horizontal="center" vertical="center"/>
    </xf>
    <xf numFmtId="0" fontId="23" fillId="0" borderId="9" xfId="0" applyFont="1" applyBorder="1"/>
    <xf numFmtId="0" fontId="23" fillId="0" borderId="7" xfId="0" applyFont="1" applyBorder="1"/>
    <xf numFmtId="0" fontId="23" fillId="0" borderId="5" xfId="0" applyFont="1" applyBorder="1"/>
    <xf numFmtId="0" fontId="26" fillId="0" borderId="9" xfId="0" applyFont="1" applyBorder="1"/>
    <xf numFmtId="0" fontId="26" fillId="0" borderId="7" xfId="0" applyFont="1" applyBorder="1"/>
    <xf numFmtId="0" fontId="26" fillId="0" borderId="5" xfId="0" applyFont="1" applyBorder="1"/>
    <xf numFmtId="0" fontId="16" fillId="0" borderId="1" xfId="0" applyFont="1" applyBorder="1"/>
    <xf numFmtId="0" fontId="16" fillId="0" borderId="2" xfId="0" applyFont="1" applyBorder="1"/>
    <xf numFmtId="0" fontId="16" fillId="0" borderId="3" xfId="0" applyFont="1" applyBorder="1"/>
    <xf numFmtId="0" fontId="16" fillId="0" borderId="1" xfId="0" applyFont="1" applyBorder="1" applyAlignment="1">
      <alignment horizontal="center"/>
    </xf>
    <xf numFmtId="0" fontId="16" fillId="0" borderId="3" xfId="0" applyFont="1" applyBorder="1" applyAlignment="1">
      <alignment horizontal="center"/>
    </xf>
    <xf numFmtId="44" fontId="23" fillId="0" borderId="1" xfId="1" applyFont="1" applyBorder="1"/>
    <xf numFmtId="44" fontId="23" fillId="0" borderId="2" xfId="1" applyFont="1" applyBorder="1"/>
    <xf numFmtId="44" fontId="23" fillId="0" borderId="3" xfId="1" applyFont="1" applyBorder="1"/>
    <xf numFmtId="0" fontId="16" fillId="2" borderId="1" xfId="0" applyFont="1" applyFill="1" applyBorder="1" applyAlignment="1">
      <alignment horizontal="center"/>
    </xf>
    <xf numFmtId="0" fontId="16" fillId="2" borderId="2" xfId="0" applyFont="1" applyFill="1" applyBorder="1" applyAlignment="1">
      <alignment horizontal="center"/>
    </xf>
    <xf numFmtId="0" fontId="16" fillId="2" borderId="3" xfId="0" applyFont="1" applyFill="1" applyBorder="1" applyAlignment="1">
      <alignment horizontal="center"/>
    </xf>
    <xf numFmtId="0" fontId="16" fillId="0" borderId="1" xfId="0" applyFont="1" applyBorder="1" applyAlignment="1">
      <alignment horizontal="center" vertical="top"/>
    </xf>
    <xf numFmtId="0" fontId="16" fillId="0" borderId="3" xfId="0" applyFont="1" applyBorder="1" applyAlignment="1">
      <alignment horizontal="center" vertical="top"/>
    </xf>
    <xf numFmtId="44" fontId="16" fillId="4" borderId="1" xfId="1" applyFont="1" applyFill="1" applyBorder="1" applyAlignment="1" applyProtection="1">
      <alignment horizontal="center" wrapText="1"/>
      <protection locked="0"/>
    </xf>
    <xf numFmtId="44" fontId="16" fillId="4" borderId="3" xfId="1" applyFont="1" applyFill="1" applyBorder="1" applyAlignment="1" applyProtection="1">
      <alignment horizontal="center" wrapText="1"/>
      <protection locked="0"/>
    </xf>
    <xf numFmtId="0" fontId="25" fillId="3" borderId="1" xfId="0" applyFont="1" applyFill="1" applyBorder="1" applyAlignment="1">
      <alignment horizontal="right" wrapText="1"/>
    </xf>
    <xf numFmtId="0" fontId="25" fillId="3" borderId="2" xfId="0" applyFont="1" applyFill="1" applyBorder="1" applyAlignment="1">
      <alignment horizontal="right" wrapText="1"/>
    </xf>
    <xf numFmtId="0" fontId="25" fillId="3" borderId="3" xfId="0" applyFont="1" applyFill="1" applyBorder="1" applyAlignment="1">
      <alignment horizontal="right" wrapText="1"/>
    </xf>
    <xf numFmtId="44" fontId="25" fillId="3" borderId="1" xfId="0" applyNumberFormat="1" applyFont="1" applyFill="1" applyBorder="1" applyAlignment="1">
      <alignment horizontal="right" vertical="top" wrapText="1"/>
    </xf>
    <xf numFmtId="0" fontId="25" fillId="3" borderId="2" xfId="0" applyFont="1" applyFill="1" applyBorder="1" applyAlignment="1">
      <alignment horizontal="right" vertical="top" wrapText="1"/>
    </xf>
    <xf numFmtId="0" fontId="25" fillId="3" borderId="3" xfId="0" applyFont="1" applyFill="1" applyBorder="1" applyAlignment="1">
      <alignment horizontal="right" vertical="top" wrapText="1"/>
    </xf>
    <xf numFmtId="0" fontId="16" fillId="0" borderId="16" xfId="0" applyFont="1" applyFill="1" applyBorder="1" applyAlignment="1" applyProtection="1">
      <alignment horizontal="center" vertical="center"/>
    </xf>
    <xf numFmtId="0" fontId="16" fillId="0" borderId="18" xfId="0" applyFont="1" applyFill="1" applyBorder="1" applyAlignment="1" applyProtection="1">
      <alignment horizontal="center" vertical="center"/>
    </xf>
    <xf numFmtId="8" fontId="16" fillId="4" borderId="16" xfId="0" applyNumberFormat="1" applyFont="1" applyFill="1" applyBorder="1" applyAlignment="1" applyProtection="1">
      <alignment horizontal="center" vertical="center" wrapText="1"/>
      <protection locked="0"/>
    </xf>
    <xf numFmtId="8" fontId="16" fillId="4" borderId="18" xfId="0" applyNumberFormat="1" applyFont="1" applyFill="1" applyBorder="1" applyAlignment="1" applyProtection="1">
      <alignment horizontal="center" vertical="center" wrapText="1"/>
      <protection locked="0"/>
    </xf>
    <xf numFmtId="0" fontId="25" fillId="3" borderId="16" xfId="0" applyFont="1" applyFill="1" applyBorder="1" applyAlignment="1">
      <alignment horizontal="right" vertical="center" wrapText="1"/>
    </xf>
    <xf numFmtId="0" fontId="25" fillId="3" borderId="17" xfId="0" applyFont="1" applyFill="1" applyBorder="1" applyAlignment="1">
      <alignment horizontal="right" vertical="center" wrapText="1"/>
    </xf>
    <xf numFmtId="0" fontId="25" fillId="3" borderId="18" xfId="0" applyFont="1" applyFill="1" applyBorder="1" applyAlignment="1">
      <alignment horizontal="right" vertical="center" wrapText="1"/>
    </xf>
    <xf numFmtId="0" fontId="16" fillId="2" borderId="16" xfId="0" applyFont="1" applyFill="1" applyBorder="1" applyAlignment="1">
      <alignment vertical="center" wrapText="1"/>
    </xf>
    <xf numFmtId="0" fontId="16" fillId="2" borderId="17" xfId="0" applyFont="1" applyFill="1" applyBorder="1" applyAlignment="1">
      <alignment vertical="center" wrapText="1"/>
    </xf>
    <xf numFmtId="0" fontId="16" fillId="2" borderId="18" xfId="0" applyFont="1" applyFill="1" applyBorder="1" applyAlignment="1">
      <alignment vertical="center" wrapText="1"/>
    </xf>
    <xf numFmtId="0" fontId="16" fillId="0" borderId="27" xfId="0" applyFont="1" applyFill="1" applyBorder="1" applyAlignment="1" applyProtection="1">
      <alignment horizontal="center" vertical="center"/>
    </xf>
    <xf numFmtId="0" fontId="16" fillId="0" borderId="28" xfId="0" applyFont="1" applyFill="1" applyBorder="1" applyAlignment="1" applyProtection="1">
      <alignment horizontal="center" vertical="center"/>
    </xf>
    <xf numFmtId="0" fontId="16" fillId="0" borderId="24" xfId="0" applyFont="1" applyFill="1" applyBorder="1" applyAlignment="1" applyProtection="1">
      <alignment horizontal="center" vertical="center"/>
    </xf>
    <xf numFmtId="0" fontId="16" fillId="0" borderId="22" xfId="0" applyFont="1" applyFill="1" applyBorder="1" applyAlignment="1" applyProtection="1">
      <alignment horizontal="center" vertical="center"/>
    </xf>
    <xf numFmtId="0" fontId="16" fillId="0" borderId="25" xfId="0" applyFont="1" applyFill="1" applyBorder="1" applyAlignment="1" applyProtection="1">
      <alignment horizontal="center" vertical="center"/>
    </xf>
    <xf numFmtId="0" fontId="16" fillId="0" borderId="21" xfId="0" applyFont="1" applyFill="1" applyBorder="1" applyAlignment="1" applyProtection="1">
      <alignment horizontal="center" vertical="center"/>
    </xf>
    <xf numFmtId="8" fontId="16" fillId="4" borderId="27" xfId="0" applyNumberFormat="1" applyFont="1" applyFill="1" applyBorder="1" applyAlignment="1" applyProtection="1">
      <alignment horizontal="center" vertical="center"/>
      <protection locked="0"/>
    </xf>
    <xf numFmtId="8" fontId="16" fillId="4" borderId="28" xfId="0" applyNumberFormat="1" applyFont="1" applyFill="1" applyBorder="1" applyAlignment="1" applyProtection="1">
      <alignment horizontal="center" vertical="center"/>
      <protection locked="0"/>
    </xf>
    <xf numFmtId="8" fontId="16" fillId="4" borderId="24" xfId="0" applyNumberFormat="1" applyFont="1" applyFill="1" applyBorder="1" applyAlignment="1" applyProtection="1">
      <alignment horizontal="center" vertical="center"/>
      <protection locked="0"/>
    </xf>
    <xf numFmtId="8" fontId="16" fillId="4" borderId="22" xfId="0" applyNumberFormat="1" applyFont="1" applyFill="1" applyBorder="1" applyAlignment="1" applyProtection="1">
      <alignment horizontal="center" vertical="center"/>
      <protection locked="0"/>
    </xf>
    <xf numFmtId="8" fontId="16" fillId="4" borderId="25" xfId="0" applyNumberFormat="1" applyFont="1" applyFill="1" applyBorder="1" applyAlignment="1" applyProtection="1">
      <alignment horizontal="center" vertical="center"/>
      <protection locked="0"/>
    </xf>
    <xf numFmtId="8" fontId="16" fillId="4" borderId="21" xfId="0" applyNumberFormat="1" applyFont="1" applyFill="1" applyBorder="1" applyAlignment="1" applyProtection="1">
      <alignment horizontal="center" vertical="center"/>
      <protection locked="0"/>
    </xf>
    <xf numFmtId="8" fontId="16" fillId="0" borderId="26" xfId="0" applyNumberFormat="1" applyFont="1" applyBorder="1" applyAlignment="1">
      <alignment horizontal="center" vertical="center"/>
    </xf>
    <xf numFmtId="8" fontId="16" fillId="0" borderId="20" xfId="0" applyNumberFormat="1" applyFont="1" applyBorder="1" applyAlignment="1">
      <alignment horizontal="center" vertical="center"/>
    </xf>
    <xf numFmtId="8" fontId="16" fillId="0" borderId="19" xfId="0" applyNumberFormat="1" applyFont="1" applyBorder="1" applyAlignment="1">
      <alignment horizontal="center" vertical="center"/>
    </xf>
    <xf numFmtId="8" fontId="16" fillId="4" borderId="16" xfId="0" applyNumberFormat="1" applyFont="1" applyFill="1" applyBorder="1" applyAlignment="1" applyProtection="1">
      <alignment horizontal="center" vertical="center"/>
      <protection locked="0"/>
    </xf>
    <xf numFmtId="8" fontId="16" fillId="4" borderId="18" xfId="0" applyNumberFormat="1" applyFont="1" applyFill="1" applyBorder="1" applyAlignment="1" applyProtection="1">
      <alignment horizontal="center" vertical="center"/>
      <protection locked="0"/>
    </xf>
    <xf numFmtId="0" fontId="32" fillId="0" borderId="24" xfId="0" applyFont="1" applyBorder="1" applyAlignment="1">
      <alignment horizontal="justify" vertical="center" wrapText="1"/>
    </xf>
    <xf numFmtId="0" fontId="32" fillId="0" borderId="0" xfId="0" applyFont="1" applyBorder="1" applyAlignment="1">
      <alignment horizontal="justify" vertical="center" wrapText="1"/>
    </xf>
    <xf numFmtId="0" fontId="32" fillId="0" borderId="22" xfId="0" applyFont="1" applyBorder="1" applyAlignment="1">
      <alignment horizontal="justify" vertical="center" wrapText="1"/>
    </xf>
    <xf numFmtId="0" fontId="32" fillId="0" borderId="24" xfId="0" applyFont="1" applyBorder="1" applyAlignment="1">
      <alignment vertical="center" wrapText="1"/>
    </xf>
    <xf numFmtId="0" fontId="32" fillId="0" borderId="0" xfId="0" applyFont="1" applyBorder="1" applyAlignment="1">
      <alignment vertical="center" wrapText="1"/>
    </xf>
    <xf numFmtId="0" fontId="32" fillId="0" borderId="22" xfId="0" applyFont="1" applyBorder="1" applyAlignment="1">
      <alignment vertical="center" wrapText="1"/>
    </xf>
    <xf numFmtId="0" fontId="5" fillId="0" borderId="25" xfId="0" applyFont="1" applyBorder="1" applyAlignment="1">
      <alignment vertical="center" wrapText="1"/>
    </xf>
    <xf numFmtId="0" fontId="5" fillId="0" borderId="23" xfId="0" applyFont="1" applyBorder="1" applyAlignment="1">
      <alignment vertical="center" wrapText="1"/>
    </xf>
    <xf numFmtId="0" fontId="5" fillId="0" borderId="21" xfId="0" applyFont="1" applyBorder="1" applyAlignment="1">
      <alignment vertical="center" wrapText="1"/>
    </xf>
    <xf numFmtId="0" fontId="25" fillId="3" borderId="16" xfId="0" applyFont="1" applyFill="1" applyBorder="1" applyAlignment="1">
      <alignment horizontal="center" vertical="center" wrapText="1"/>
    </xf>
    <xf numFmtId="0" fontId="25" fillId="3" borderId="18" xfId="0" applyFont="1" applyFill="1" applyBorder="1" applyAlignment="1">
      <alignment horizontal="center" vertical="center" wrapText="1"/>
    </xf>
    <xf numFmtId="0" fontId="5" fillId="0" borderId="24"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22" xfId="0" applyFont="1" applyBorder="1" applyAlignment="1">
      <alignment horizontal="justify" vertical="center" wrapText="1"/>
    </xf>
    <xf numFmtId="0" fontId="4" fillId="0" borderId="24"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22" xfId="0" applyFont="1" applyBorder="1" applyAlignment="1">
      <alignment horizontal="justify" vertical="center" wrapText="1"/>
    </xf>
    <xf numFmtId="0" fontId="16" fillId="0" borderId="16" xfId="0" applyFont="1" applyBorder="1" applyAlignment="1">
      <alignment horizontal="center" vertical="center" wrapText="1"/>
    </xf>
    <xf numFmtId="0" fontId="16" fillId="0" borderId="18" xfId="0" applyFont="1" applyBorder="1" applyAlignment="1">
      <alignment horizontal="center" vertical="center" wrapText="1"/>
    </xf>
    <xf numFmtId="8" fontId="30" fillId="0" borderId="16" xfId="0" applyNumberFormat="1" applyFont="1" applyBorder="1" applyAlignment="1">
      <alignment horizontal="center" vertical="center" wrapText="1"/>
    </xf>
    <xf numFmtId="8" fontId="30" fillId="0" borderId="18" xfId="0" applyNumberFormat="1" applyFont="1" applyBorder="1" applyAlignment="1">
      <alignment horizontal="center" vertical="center" wrapText="1"/>
    </xf>
    <xf numFmtId="0" fontId="5" fillId="0" borderId="27"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28" xfId="0" applyFont="1" applyBorder="1" applyAlignment="1">
      <alignment horizontal="justify" vertical="center" wrapText="1"/>
    </xf>
    <xf numFmtId="0" fontId="25" fillId="0" borderId="26" xfId="0" applyFont="1" applyBorder="1" applyAlignment="1">
      <alignment horizontal="center" vertical="center" wrapText="1"/>
    </xf>
    <xf numFmtId="0" fontId="25" fillId="0" borderId="19" xfId="0" applyFont="1" applyBorder="1" applyAlignment="1">
      <alignment horizontal="center" vertical="center" wrapText="1"/>
    </xf>
    <xf numFmtId="8" fontId="30" fillId="4" borderId="26" xfId="0" applyNumberFormat="1" applyFont="1" applyFill="1" applyBorder="1" applyAlignment="1" applyProtection="1">
      <alignment horizontal="center" vertical="center" wrapText="1"/>
      <protection locked="0"/>
    </xf>
    <xf numFmtId="8" fontId="30" fillId="4" borderId="19" xfId="0" applyNumberFormat="1" applyFont="1" applyFill="1" applyBorder="1" applyAlignment="1" applyProtection="1">
      <alignment horizontal="center" vertical="center" wrapText="1"/>
      <protection locked="0"/>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1" xfId="0" applyFont="1" applyBorder="1" applyAlignment="1">
      <alignment horizontal="center" vertical="center" wrapText="1"/>
    </xf>
    <xf numFmtId="8" fontId="30" fillId="0" borderId="27" xfId="0" applyNumberFormat="1" applyFont="1" applyBorder="1" applyAlignment="1">
      <alignment horizontal="center" vertical="center" wrapText="1"/>
    </xf>
    <xf numFmtId="8" fontId="30" fillId="0" borderId="28" xfId="0" applyNumberFormat="1" applyFont="1" applyBorder="1" applyAlignment="1">
      <alignment horizontal="center" vertical="center" wrapText="1"/>
    </xf>
    <xf numFmtId="8" fontId="30" fillId="0" borderId="25" xfId="0" applyNumberFormat="1" applyFont="1" applyBorder="1" applyAlignment="1">
      <alignment horizontal="center" vertical="center" wrapText="1"/>
    </xf>
    <xf numFmtId="8" fontId="30" fillId="0" borderId="21" xfId="0" applyNumberFormat="1" applyFont="1" applyBorder="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31" fillId="3" borderId="26" xfId="0" applyFont="1" applyFill="1" applyBorder="1" applyAlignment="1">
      <alignment horizontal="center" vertical="center" wrapText="1"/>
    </xf>
    <xf numFmtId="0" fontId="31" fillId="3" borderId="19"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6" fillId="3" borderId="28"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21" xfId="0" applyFont="1" applyFill="1" applyBorder="1" applyAlignment="1">
      <alignment horizontal="center" vertical="center" wrapText="1"/>
    </xf>
    <xf numFmtId="0" fontId="25" fillId="3" borderId="16" xfId="0" applyFont="1" applyFill="1" applyBorder="1" applyAlignment="1">
      <alignment horizontal="justify" vertical="center" wrapText="1"/>
    </xf>
    <xf numFmtId="0" fontId="25" fillId="3" borderId="17" xfId="0" applyFont="1" applyFill="1" applyBorder="1" applyAlignment="1">
      <alignment horizontal="justify" vertical="center" wrapText="1"/>
    </xf>
    <xf numFmtId="0" fontId="25" fillId="3" borderId="18" xfId="0" applyFont="1" applyFill="1" applyBorder="1" applyAlignment="1">
      <alignment horizontal="justify" vertical="center" wrapText="1"/>
    </xf>
    <xf numFmtId="8" fontId="25" fillId="3" borderId="16" xfId="0" applyNumberFormat="1" applyFont="1" applyFill="1" applyBorder="1" applyAlignment="1">
      <alignment horizontal="justify" vertical="center" wrapText="1"/>
    </xf>
    <xf numFmtId="8" fontId="25" fillId="3" borderId="18" xfId="0" applyNumberFormat="1" applyFont="1" applyFill="1" applyBorder="1" applyAlignment="1">
      <alignment horizontal="justify" vertical="center" wrapText="1"/>
    </xf>
    <xf numFmtId="8" fontId="16" fillId="4" borderId="16" xfId="0" applyNumberFormat="1" applyFont="1" applyFill="1" applyBorder="1" applyAlignment="1" applyProtection="1">
      <alignment horizontal="justify" vertical="center"/>
      <protection locked="0"/>
    </xf>
    <xf numFmtId="8" fontId="16" fillId="4" borderId="18" xfId="0" applyNumberFormat="1" applyFont="1" applyFill="1" applyBorder="1" applyAlignment="1" applyProtection="1">
      <alignment horizontal="justify" vertical="center"/>
      <protection locked="0"/>
    </xf>
    <xf numFmtId="8" fontId="16" fillId="0" borderId="16" xfId="0" applyNumberFormat="1" applyFont="1" applyBorder="1" applyAlignment="1">
      <alignment horizontal="justify" vertical="center"/>
    </xf>
    <xf numFmtId="8" fontId="16" fillId="0" borderId="18" xfId="0" applyNumberFormat="1" applyFont="1" applyBorder="1" applyAlignment="1">
      <alignment horizontal="justify" vertical="center"/>
    </xf>
    <xf numFmtId="0" fontId="16" fillId="0" borderId="26" xfId="0" applyFont="1" applyBorder="1" applyAlignment="1">
      <alignment horizontal="justify" vertical="center"/>
    </xf>
    <xf numFmtId="0" fontId="16" fillId="0" borderId="20" xfId="0" applyFont="1" applyBorder="1" applyAlignment="1">
      <alignment horizontal="justify" vertical="center"/>
    </xf>
    <xf numFmtId="0" fontId="16" fillId="0" borderId="19" xfId="0" applyFont="1" applyBorder="1" applyAlignment="1">
      <alignment horizontal="justify" vertical="center"/>
    </xf>
    <xf numFmtId="8" fontId="16" fillId="4" borderId="27" xfId="0" applyNumberFormat="1" applyFont="1" applyFill="1" applyBorder="1" applyAlignment="1" applyProtection="1">
      <alignment horizontal="justify" vertical="center"/>
      <protection locked="0"/>
    </xf>
    <xf numFmtId="8" fontId="16" fillId="4" borderId="28" xfId="0" applyNumberFormat="1" applyFont="1" applyFill="1" applyBorder="1" applyAlignment="1" applyProtection="1">
      <alignment horizontal="justify" vertical="center"/>
      <protection locked="0"/>
    </xf>
    <xf numFmtId="8" fontId="16" fillId="4" borderId="24" xfId="0" applyNumberFormat="1" applyFont="1" applyFill="1" applyBorder="1" applyAlignment="1" applyProtection="1">
      <alignment horizontal="justify" vertical="center"/>
      <protection locked="0"/>
    </xf>
    <xf numFmtId="8" fontId="16" fillId="4" borderId="22" xfId="0" applyNumberFormat="1" applyFont="1" applyFill="1" applyBorder="1" applyAlignment="1" applyProtection="1">
      <alignment horizontal="justify" vertical="center"/>
      <protection locked="0"/>
    </xf>
    <xf numFmtId="8" fontId="16" fillId="4" borderId="25" xfId="0" applyNumberFormat="1" applyFont="1" applyFill="1" applyBorder="1" applyAlignment="1" applyProtection="1">
      <alignment horizontal="justify" vertical="center"/>
      <protection locked="0"/>
    </xf>
    <xf numFmtId="8" fontId="16" fillId="4" borderId="21" xfId="0" applyNumberFormat="1" applyFont="1" applyFill="1" applyBorder="1" applyAlignment="1" applyProtection="1">
      <alignment horizontal="justify" vertical="center"/>
      <protection locked="0"/>
    </xf>
    <xf numFmtId="8" fontId="16" fillId="0" borderId="27" xfId="0" applyNumberFormat="1" applyFont="1" applyBorder="1" applyAlignment="1">
      <alignment horizontal="justify" vertical="center"/>
    </xf>
    <xf numFmtId="8" fontId="16" fillId="0" borderId="28" xfId="0" applyNumberFormat="1" applyFont="1" applyBorder="1" applyAlignment="1">
      <alignment horizontal="justify" vertical="center"/>
    </xf>
    <xf numFmtId="8" fontId="16" fillId="0" borderId="24" xfId="0" applyNumberFormat="1" applyFont="1" applyBorder="1" applyAlignment="1">
      <alignment horizontal="justify" vertical="center"/>
    </xf>
    <xf numFmtId="8" fontId="16" fillId="0" borderId="22" xfId="0" applyNumberFormat="1" applyFont="1" applyBorder="1" applyAlignment="1">
      <alignment horizontal="justify" vertical="center"/>
    </xf>
    <xf numFmtId="8" fontId="16" fillId="0" borderId="25" xfId="0" applyNumberFormat="1" applyFont="1" applyBorder="1" applyAlignment="1">
      <alignment horizontal="justify" vertical="center"/>
    </xf>
    <xf numFmtId="8" fontId="16" fillId="0" borderId="21" xfId="0" applyNumberFormat="1" applyFont="1" applyBorder="1" applyAlignment="1">
      <alignment horizontal="justify" vertical="center"/>
    </xf>
    <xf numFmtId="0" fontId="33" fillId="0" borderId="24" xfId="0" applyFont="1" applyBorder="1" applyAlignment="1">
      <alignment horizontal="justify" vertical="center" wrapText="1"/>
    </xf>
    <xf numFmtId="0" fontId="33" fillId="0" borderId="0" xfId="0" applyFont="1" applyBorder="1" applyAlignment="1">
      <alignment horizontal="justify" vertical="center" wrapText="1"/>
    </xf>
    <xf numFmtId="0" fontId="33" fillId="0" borderId="22" xfId="0" applyFont="1" applyBorder="1" applyAlignment="1">
      <alignment horizontal="justify" vertical="center" wrapText="1"/>
    </xf>
    <xf numFmtId="0" fontId="25" fillId="0" borderId="24" xfId="0" applyFont="1" applyBorder="1" applyAlignment="1">
      <alignment horizontal="justify" vertical="center" wrapText="1"/>
    </xf>
    <xf numFmtId="0" fontId="25" fillId="0" borderId="0" xfId="0" applyFont="1" applyBorder="1" applyAlignment="1">
      <alignment horizontal="justify" vertical="center" wrapText="1"/>
    </xf>
    <xf numFmtId="0" fontId="25" fillId="0" borderId="22" xfId="0" applyFont="1" applyBorder="1" applyAlignment="1">
      <alignment horizontal="justify" vertical="center" wrapText="1"/>
    </xf>
    <xf numFmtId="0" fontId="16" fillId="0" borderId="24" xfId="0" applyFont="1" applyBorder="1" applyAlignment="1">
      <alignment horizontal="justify" vertical="center" wrapText="1"/>
    </xf>
    <xf numFmtId="0" fontId="16" fillId="0" borderId="0" xfId="0" applyFont="1" applyBorder="1" applyAlignment="1">
      <alignment horizontal="justify" vertical="center" wrapText="1"/>
    </xf>
    <xf numFmtId="0" fontId="16" fillId="0" borderId="22" xfId="0" applyFont="1" applyBorder="1" applyAlignment="1">
      <alignment horizontal="justify" vertical="center" wrapText="1"/>
    </xf>
    <xf numFmtId="0" fontId="16" fillId="0" borderId="25" xfId="0" applyFont="1" applyBorder="1" applyAlignment="1">
      <alignment horizontal="justify" vertical="center" wrapText="1"/>
    </xf>
    <xf numFmtId="0" fontId="16" fillId="0" borderId="23" xfId="0" applyFont="1" applyBorder="1" applyAlignment="1">
      <alignment horizontal="justify" vertical="center" wrapText="1"/>
    </xf>
    <xf numFmtId="0" fontId="16" fillId="0" borderId="21" xfId="0" applyFont="1" applyBorder="1" applyAlignment="1">
      <alignment horizontal="justify" vertical="center" wrapText="1"/>
    </xf>
    <xf numFmtId="0" fontId="16" fillId="2" borderId="16" xfId="0" applyFont="1" applyFill="1" applyBorder="1" applyAlignment="1">
      <alignment horizontal="justify" vertical="center"/>
    </xf>
    <xf numFmtId="0" fontId="16" fillId="2" borderId="17" xfId="0" applyFont="1" applyFill="1" applyBorder="1" applyAlignment="1">
      <alignment horizontal="justify" vertical="center"/>
    </xf>
    <xf numFmtId="0" fontId="16" fillId="2" borderId="18" xfId="0" applyFont="1" applyFill="1" applyBorder="1" applyAlignment="1">
      <alignment horizontal="justify" vertical="center"/>
    </xf>
    <xf numFmtId="0" fontId="16" fillId="0" borderId="27" xfId="0" applyFont="1" applyBorder="1" applyAlignment="1">
      <alignment horizontal="justify" vertical="center" wrapText="1"/>
    </xf>
    <xf numFmtId="0" fontId="16" fillId="0" borderId="29" xfId="0" applyFont="1" applyBorder="1" applyAlignment="1">
      <alignment horizontal="justify" vertical="center" wrapText="1"/>
    </xf>
    <xf numFmtId="0" fontId="16" fillId="0" borderId="28" xfId="0" applyFont="1" applyBorder="1" applyAlignment="1">
      <alignment horizontal="justify" vertical="center" wrapText="1"/>
    </xf>
    <xf numFmtId="44" fontId="16" fillId="4" borderId="16" xfId="1" applyFont="1" applyFill="1" applyBorder="1" applyAlignment="1" applyProtection="1">
      <alignment vertical="center" wrapText="1"/>
      <protection locked="0"/>
    </xf>
    <xf numFmtId="44" fontId="16" fillId="4" borderId="18" xfId="1" applyFont="1" applyFill="1" applyBorder="1" applyAlignment="1" applyProtection="1">
      <alignment vertical="center" wrapText="1"/>
      <protection locked="0"/>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8" xfId="0" applyFont="1" applyFill="1" applyBorder="1" applyAlignment="1">
      <alignment horizontal="center" vertical="center"/>
    </xf>
    <xf numFmtId="0" fontId="16" fillId="3" borderId="26" xfId="0" applyFont="1" applyFill="1" applyBorder="1" applyAlignment="1">
      <alignment horizontal="center" vertical="center" wrapText="1"/>
    </xf>
    <xf numFmtId="0" fontId="16" fillId="3" borderId="19" xfId="0" applyFont="1" applyFill="1" applyBorder="1" applyAlignment="1">
      <alignment horizontal="center" vertical="center" wrapText="1"/>
    </xf>
    <xf numFmtId="8" fontId="16" fillId="4" borderId="1" xfId="0" applyNumberFormat="1" applyFont="1" applyFill="1" applyBorder="1" applyAlignment="1" applyProtection="1">
      <alignment horizontal="center" vertical="center"/>
      <protection locked="0"/>
    </xf>
    <xf numFmtId="8" fontId="16" fillId="4" borderId="3" xfId="0" applyNumberFormat="1" applyFont="1" applyFill="1" applyBorder="1" applyAlignment="1" applyProtection="1">
      <alignment horizontal="center" vertical="center"/>
      <protection locked="0"/>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9" fontId="24" fillId="0" borderId="1"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1" xfId="0" applyFont="1" applyBorder="1" applyAlignment="1">
      <alignment vertical="center"/>
    </xf>
    <xf numFmtId="0" fontId="24" fillId="0" borderId="3" xfId="0" applyFont="1" applyBorder="1" applyAlignment="1">
      <alignment vertical="center"/>
    </xf>
    <xf numFmtId="0" fontId="24" fillId="0" borderId="1" xfId="0" applyFont="1" applyBorder="1" applyAlignment="1">
      <alignment vertical="center" wrapText="1"/>
    </xf>
    <xf numFmtId="0" fontId="24" fillId="0" borderId="3" xfId="0" applyFont="1" applyBorder="1" applyAlignment="1">
      <alignment vertical="center" wrapText="1"/>
    </xf>
    <xf numFmtId="0" fontId="16" fillId="0" borderId="12" xfId="0" applyFont="1" applyBorder="1" applyAlignment="1">
      <alignment vertical="center"/>
    </xf>
    <xf numFmtId="0" fontId="16" fillId="0" borderId="14" xfId="0" applyFont="1" applyBorder="1" applyAlignment="1">
      <alignment vertical="center"/>
    </xf>
    <xf numFmtId="0" fontId="16" fillId="0" borderId="13" xfId="0" applyFont="1" applyBorder="1" applyAlignment="1">
      <alignment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16" fillId="0" borderId="9" xfId="0" applyFont="1" applyBorder="1" applyAlignment="1">
      <alignment horizontal="center" vertical="center"/>
    </xf>
    <xf numFmtId="0" fontId="16" fillId="0" borderId="5" xfId="0" applyFont="1" applyBorder="1" applyAlignment="1">
      <alignment horizontal="center" vertical="center"/>
    </xf>
    <xf numFmtId="44" fontId="16" fillId="4" borderId="12" xfId="1" applyFont="1" applyFill="1" applyBorder="1" applyAlignment="1" applyProtection="1">
      <alignment horizontal="center" vertical="center"/>
      <protection locked="0"/>
    </xf>
    <xf numFmtId="44" fontId="16" fillId="4" borderId="13" xfId="1" applyFont="1" applyFill="1" applyBorder="1" applyAlignment="1" applyProtection="1">
      <alignment horizontal="center" vertical="center"/>
      <protection locked="0"/>
    </xf>
    <xf numFmtId="44" fontId="16" fillId="4" borderId="9" xfId="1" applyFont="1" applyFill="1" applyBorder="1" applyAlignment="1" applyProtection="1">
      <alignment horizontal="center" vertical="center"/>
      <protection locked="0"/>
    </xf>
    <xf numFmtId="44" fontId="16" fillId="4" borderId="5" xfId="1" applyFont="1" applyFill="1" applyBorder="1" applyAlignment="1" applyProtection="1">
      <alignment horizontal="center" vertical="center"/>
      <protection locked="0"/>
    </xf>
    <xf numFmtId="44" fontId="23" fillId="0" borderId="12" xfId="1" applyFont="1" applyBorder="1" applyAlignment="1">
      <alignment vertical="center"/>
    </xf>
    <xf numFmtId="44" fontId="23" fillId="0" borderId="13" xfId="1" applyFont="1" applyBorder="1" applyAlignment="1">
      <alignment vertical="center"/>
    </xf>
    <xf numFmtId="44" fontId="23" fillId="0" borderId="9" xfId="1" applyFont="1" applyBorder="1" applyAlignment="1">
      <alignment vertical="center"/>
    </xf>
    <xf numFmtId="44" fontId="23" fillId="0" borderId="5" xfId="1" applyFont="1" applyBorder="1" applyAlignment="1">
      <alignment vertical="center"/>
    </xf>
    <xf numFmtId="0" fontId="16" fillId="0" borderId="9" xfId="0" applyFont="1" applyBorder="1" applyAlignment="1">
      <alignment vertical="center"/>
    </xf>
    <xf numFmtId="0" fontId="16" fillId="0" borderId="7" xfId="0" applyFont="1" applyBorder="1" applyAlignment="1">
      <alignment vertical="center"/>
    </xf>
    <xf numFmtId="0" fontId="16" fillId="0" borderId="5" xfId="0" applyFont="1" applyBorder="1" applyAlignment="1">
      <alignment vertical="center"/>
    </xf>
    <xf numFmtId="0" fontId="16" fillId="2" borderId="1" xfId="0" applyFont="1" applyFill="1" applyBorder="1" applyAlignment="1">
      <alignment vertical="center"/>
    </xf>
    <xf numFmtId="0" fontId="16" fillId="2" borderId="2" xfId="0" applyFont="1" applyFill="1" applyBorder="1" applyAlignment="1">
      <alignment vertical="center"/>
    </xf>
    <xf numFmtId="0" fontId="16" fillId="2" borderId="3" xfId="0" applyFont="1" applyFill="1" applyBorder="1" applyAlignment="1">
      <alignment vertical="center"/>
    </xf>
    <xf numFmtId="0" fontId="24" fillId="0" borderId="2" xfId="0" applyFont="1" applyBorder="1" applyAlignment="1">
      <alignment vertical="center"/>
    </xf>
    <xf numFmtId="0" fontId="25" fillId="3" borderId="1" xfId="0" applyFont="1" applyFill="1" applyBorder="1" applyAlignment="1">
      <alignment horizontal="center" vertical="center" wrapText="1"/>
    </xf>
    <xf numFmtId="0" fontId="25" fillId="3" borderId="3" xfId="0" applyFont="1" applyFill="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16" fillId="0" borderId="1" xfId="0" applyFont="1" applyBorder="1" applyAlignment="1">
      <alignment horizontal="center" vertical="center"/>
    </xf>
    <xf numFmtId="0" fontId="16" fillId="0" borderId="3" xfId="0" applyFont="1" applyBorder="1" applyAlignment="1">
      <alignment horizontal="center" vertical="center"/>
    </xf>
    <xf numFmtId="44" fontId="16" fillId="4" borderId="1" xfId="1" applyFont="1" applyFill="1" applyBorder="1" applyAlignment="1" applyProtection="1">
      <alignment horizontal="center" vertical="center"/>
      <protection locked="0"/>
    </xf>
    <xf numFmtId="44" fontId="16" fillId="4" borderId="3" xfId="1" applyFont="1" applyFill="1" applyBorder="1" applyAlignment="1" applyProtection="1">
      <alignment horizontal="center" vertical="center"/>
      <protection locked="0"/>
    </xf>
    <xf numFmtId="44" fontId="23" fillId="0" borderId="1" xfId="1" applyFont="1" applyBorder="1" applyAlignment="1">
      <alignment vertical="center"/>
    </xf>
    <xf numFmtId="44" fontId="23" fillId="0" borderId="3" xfId="1" applyFont="1" applyBorder="1" applyAlignment="1">
      <alignment vertical="center"/>
    </xf>
    <xf numFmtId="0" fontId="16" fillId="0" borderId="1"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44" fontId="16" fillId="4" borderId="1" xfId="1" applyFont="1" applyFill="1" applyBorder="1" applyAlignment="1" applyProtection="1">
      <alignment horizontal="center" vertical="center" wrapText="1"/>
      <protection locked="0"/>
    </xf>
    <xf numFmtId="44" fontId="16" fillId="4" borderId="3" xfId="1" applyFont="1" applyFill="1" applyBorder="1" applyAlignment="1" applyProtection="1">
      <alignment horizontal="center" vertical="center" wrapText="1"/>
      <protection locked="0"/>
    </xf>
    <xf numFmtId="0" fontId="25" fillId="3" borderId="1" xfId="0" applyFont="1" applyFill="1" applyBorder="1" applyAlignment="1">
      <alignment horizontal="right" vertical="center" wrapText="1"/>
    </xf>
    <xf numFmtId="0" fontId="25" fillId="3" borderId="2" xfId="0" applyFont="1" applyFill="1" applyBorder="1" applyAlignment="1">
      <alignment horizontal="right" vertical="center" wrapText="1"/>
    </xf>
    <xf numFmtId="0" fontId="25" fillId="3" borderId="3" xfId="0" applyFont="1" applyFill="1" applyBorder="1" applyAlignment="1">
      <alignment horizontal="right" vertical="center" wrapText="1"/>
    </xf>
    <xf numFmtId="8" fontId="25" fillId="3" borderId="1" xfId="0" applyNumberFormat="1" applyFont="1" applyFill="1" applyBorder="1" applyAlignment="1">
      <alignment horizontal="right" vertical="center" wrapText="1"/>
    </xf>
    <xf numFmtId="8" fontId="8" fillId="3" borderId="1" xfId="0" applyNumberFormat="1" applyFont="1" applyFill="1" applyBorder="1" applyAlignment="1">
      <alignment horizontal="center" wrapText="1"/>
    </xf>
    <xf numFmtId="8" fontId="20" fillId="0" borderId="1" xfId="0" applyNumberFormat="1" applyFont="1" applyBorder="1"/>
    <xf numFmtId="0" fontId="20" fillId="0" borderId="3" xfId="0" applyFont="1" applyBorder="1"/>
    <xf numFmtId="6" fontId="20" fillId="0" borderId="1" xfId="0" applyNumberFormat="1" applyFont="1" applyBorder="1"/>
    <xf numFmtId="0" fontId="20" fillId="2" borderId="1" xfId="0" applyFont="1" applyFill="1" applyBorder="1"/>
    <xf numFmtId="0" fontId="20" fillId="2" borderId="2" xfId="0" applyFont="1" applyFill="1" applyBorder="1"/>
    <xf numFmtId="0" fontId="20" fillId="2" borderId="3" xfId="0" applyFont="1" applyFill="1" applyBorder="1"/>
    <xf numFmtId="0" fontId="2" fillId="0" borderId="12" xfId="0" applyFont="1" applyBorder="1"/>
    <xf numFmtId="0" fontId="2" fillId="0" borderId="14" xfId="0" applyFont="1" applyBorder="1"/>
    <xf numFmtId="0" fontId="2" fillId="0" borderId="13" xfId="0" applyFont="1" applyBorder="1"/>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4" borderId="12" xfId="0" applyFont="1" applyFill="1" applyBorder="1" applyAlignment="1" applyProtection="1">
      <alignment horizontal="center"/>
      <protection locked="0"/>
    </xf>
    <xf numFmtId="0" fontId="2" fillId="4" borderId="13" xfId="0" applyFont="1" applyFill="1" applyBorder="1" applyAlignment="1" applyProtection="1">
      <alignment horizontal="center"/>
      <protection locked="0"/>
    </xf>
    <xf numFmtId="0" fontId="2" fillId="4" borderId="10" xfId="0" applyFont="1" applyFill="1" applyBorder="1" applyAlignment="1" applyProtection="1">
      <alignment horizontal="center"/>
      <protection locked="0"/>
    </xf>
    <xf numFmtId="0" fontId="2" fillId="4" borderId="6" xfId="0" applyFont="1" applyFill="1" applyBorder="1" applyAlignment="1" applyProtection="1">
      <alignment horizontal="center"/>
      <protection locked="0"/>
    </xf>
    <xf numFmtId="0" fontId="2" fillId="4" borderId="9" xfId="0" applyFont="1" applyFill="1" applyBorder="1" applyAlignment="1" applyProtection="1">
      <alignment horizontal="center"/>
      <protection locked="0"/>
    </xf>
    <xf numFmtId="0" fontId="2" fillId="4" borderId="5" xfId="0" applyFont="1" applyFill="1" applyBorder="1" applyAlignment="1" applyProtection="1">
      <alignment horizontal="center"/>
      <protection locked="0"/>
    </xf>
    <xf numFmtId="6" fontId="20" fillId="0" borderId="12" xfId="0" applyNumberFormat="1" applyFont="1" applyBorder="1" applyAlignment="1">
      <alignment horizontal="right" vertical="center"/>
    </xf>
    <xf numFmtId="6" fontId="20" fillId="0" borderId="13" xfId="0" applyNumberFormat="1" applyFont="1" applyBorder="1" applyAlignment="1">
      <alignment horizontal="right" vertical="center"/>
    </xf>
    <xf numFmtId="6" fontId="20" fillId="0" borderId="10" xfId="0" applyNumberFormat="1" applyFont="1" applyBorder="1" applyAlignment="1">
      <alignment horizontal="right" vertical="center"/>
    </xf>
    <xf numFmtId="6" fontId="20" fillId="0" borderId="6" xfId="0" applyNumberFormat="1" applyFont="1" applyBorder="1" applyAlignment="1">
      <alignment horizontal="right" vertical="center"/>
    </xf>
    <xf numFmtId="6" fontId="20" fillId="0" borderId="9" xfId="0" applyNumberFormat="1" applyFont="1" applyBorder="1" applyAlignment="1">
      <alignment horizontal="right" vertical="center"/>
    </xf>
    <xf numFmtId="6" fontId="20" fillId="0" borderId="5" xfId="0" applyNumberFormat="1" applyFont="1" applyBorder="1" applyAlignment="1">
      <alignment horizontal="right" vertical="center"/>
    </xf>
    <xf numFmtId="0" fontId="2" fillId="0" borderId="1" xfId="0" applyFont="1" applyBorder="1" applyAlignment="1">
      <alignment horizontal="center" wrapText="1"/>
    </xf>
    <xf numFmtId="0" fontId="2" fillId="0" borderId="3" xfId="0" applyFont="1" applyBorder="1" applyAlignment="1">
      <alignment horizontal="center" wrapText="1"/>
    </xf>
    <xf numFmtId="0" fontId="2" fillId="3" borderId="11" xfId="0" applyFont="1" applyFill="1" applyBorder="1" applyAlignment="1">
      <alignment horizontal="center" wrapText="1"/>
    </xf>
    <xf numFmtId="0" fontId="2" fillId="3" borderId="8" xfId="0" applyFont="1" applyFill="1" applyBorder="1" applyAlignment="1">
      <alignment horizont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2" fillId="3" borderId="9" xfId="0" applyFont="1" applyFill="1" applyBorder="1" applyAlignment="1">
      <alignment horizontal="center" wrapText="1"/>
    </xf>
    <xf numFmtId="0" fontId="2" fillId="3" borderId="5" xfId="0" applyFont="1" applyFill="1" applyBorder="1" applyAlignment="1">
      <alignment horizontal="center" wrapText="1"/>
    </xf>
    <xf numFmtId="0" fontId="4" fillId="3" borderId="1" xfId="0" applyFont="1" applyFill="1" applyBorder="1" applyAlignment="1">
      <alignment horizontal="right" wrapText="1"/>
    </xf>
    <xf numFmtId="0" fontId="4" fillId="3" borderId="2" xfId="0" applyFont="1" applyFill="1" applyBorder="1" applyAlignment="1">
      <alignment horizontal="right" wrapText="1"/>
    </xf>
    <xf numFmtId="0" fontId="4" fillId="3" borderId="3" xfId="0" applyFont="1" applyFill="1" applyBorder="1" applyAlignment="1">
      <alignment horizontal="right" wrapText="1"/>
    </xf>
    <xf numFmtId="44" fontId="4" fillId="3" borderId="1" xfId="0" applyNumberFormat="1" applyFont="1" applyFill="1" applyBorder="1" applyAlignment="1">
      <alignment horizontal="right" wrapText="1"/>
    </xf>
    <xf numFmtId="44" fontId="4" fillId="3" borderId="2" xfId="0" applyNumberFormat="1" applyFont="1" applyFill="1" applyBorder="1" applyAlignment="1">
      <alignment horizontal="right" wrapText="1"/>
    </xf>
    <xf numFmtId="0" fontId="15" fillId="0" borderId="1" xfId="0" applyFont="1" applyFill="1" applyBorder="1"/>
    <xf numFmtId="0" fontId="15" fillId="0" borderId="2" xfId="0" applyFont="1" applyFill="1" applyBorder="1"/>
    <xf numFmtId="0" fontId="15" fillId="0" borderId="3" xfId="0" applyFont="1" applyFill="1" applyBorder="1"/>
    <xf numFmtId="0" fontId="15" fillId="0" borderId="1" xfId="0" applyFont="1" applyFill="1" applyBorder="1" applyAlignment="1">
      <alignment horizontal="center"/>
    </xf>
    <xf numFmtId="0" fontId="15" fillId="0" borderId="2" xfId="0" applyFont="1" applyFill="1" applyBorder="1" applyAlignment="1">
      <alignment horizontal="center"/>
    </xf>
    <xf numFmtId="0" fontId="15" fillId="0" borderId="3" xfId="0" applyFont="1" applyFill="1" applyBorder="1" applyAlignment="1">
      <alignment horizontal="center"/>
    </xf>
    <xf numFmtId="44" fontId="15" fillId="0" borderId="1" xfId="1" applyFont="1" applyFill="1" applyBorder="1"/>
    <xf numFmtId="44" fontId="15" fillId="0" borderId="3" xfId="1" applyFont="1" applyFill="1" applyBorder="1"/>
    <xf numFmtId="0" fontId="5" fillId="2" borderId="1" xfId="0" applyFont="1" applyFill="1" applyBorder="1"/>
    <xf numFmtId="0" fontId="5" fillId="2" borderId="2" xfId="0" applyFont="1" applyFill="1" applyBorder="1"/>
    <xf numFmtId="0" fontId="5" fillId="2" borderId="3" xfId="0" applyFont="1" applyFill="1" applyBorder="1"/>
    <xf numFmtId="0" fontId="5" fillId="0" borderId="1" xfId="0" applyFont="1" applyBorder="1"/>
    <xf numFmtId="0" fontId="5" fillId="0" borderId="2" xfId="0" applyFont="1" applyBorder="1"/>
    <xf numFmtId="0" fontId="5" fillId="0" borderId="3" xfId="0" applyFont="1" applyBorder="1"/>
    <xf numFmtId="0" fontId="5" fillId="0" borderId="1" xfId="0" applyFont="1" applyBorder="1" applyAlignment="1">
      <alignment horizontal="center"/>
    </xf>
    <xf numFmtId="0" fontId="5" fillId="0" borderId="3" xfId="0" applyFont="1" applyBorder="1" applyAlignment="1">
      <alignment horizontal="center"/>
    </xf>
    <xf numFmtId="8" fontId="5" fillId="4" borderId="1" xfId="0" applyNumberFormat="1" applyFont="1" applyFill="1" applyBorder="1" applyAlignment="1" applyProtection="1">
      <alignment horizontal="center"/>
      <protection locked="0"/>
    </xf>
    <xf numFmtId="8" fontId="5" fillId="4" borderId="3" xfId="0" applyNumberFormat="1" applyFont="1" applyFill="1" applyBorder="1" applyAlignment="1" applyProtection="1">
      <alignment horizontal="center"/>
      <protection locked="0"/>
    </xf>
    <xf numFmtId="8" fontId="15" fillId="0" borderId="1" xfId="0" applyNumberFormat="1" applyFont="1" applyBorder="1"/>
    <xf numFmtId="0" fontId="15" fillId="0" borderId="3" xfId="0" applyFont="1" applyBorder="1"/>
    <xf numFmtId="8" fontId="15" fillId="4" borderId="1" xfId="0" applyNumberFormat="1" applyFont="1" applyFill="1" applyBorder="1" applyAlignment="1" applyProtection="1">
      <alignment horizontal="center"/>
      <protection locked="0"/>
    </xf>
    <xf numFmtId="8" fontId="15" fillId="4" borderId="3" xfId="0" applyNumberFormat="1" applyFont="1" applyFill="1" applyBorder="1" applyAlignment="1" applyProtection="1">
      <alignment horizontal="center"/>
      <protection locked="0"/>
    </xf>
    <xf numFmtId="8" fontId="15" fillId="0" borderId="1" xfId="0" applyNumberFormat="1" applyFont="1" applyFill="1" applyBorder="1"/>
    <xf numFmtId="0" fontId="5" fillId="0" borderId="10" xfId="0" applyFont="1" applyBorder="1"/>
    <xf numFmtId="0" fontId="5" fillId="0" borderId="0" xfId="0" applyFont="1" applyBorder="1"/>
    <xf numFmtId="0" fontId="5" fillId="0" borderId="6" xfId="0" applyFont="1" applyBorder="1"/>
    <xf numFmtId="0" fontId="15" fillId="0" borderId="10" xfId="0" applyFont="1" applyBorder="1"/>
    <xf numFmtId="0" fontId="15" fillId="0" borderId="0" xfId="0" applyFont="1" applyBorder="1"/>
    <xf numFmtId="0" fontId="15" fillId="0" borderId="6" xfId="0" applyFont="1" applyBorder="1"/>
    <xf numFmtId="0" fontId="5" fillId="0" borderId="12" xfId="0" applyFont="1" applyBorder="1" applyAlignment="1">
      <alignment horizontal="center"/>
    </xf>
    <xf numFmtId="0" fontId="5" fillId="0" borderId="13" xfId="0" applyFont="1" applyBorder="1" applyAlignment="1">
      <alignment horizontal="center"/>
    </xf>
    <xf numFmtId="0" fontId="5" fillId="0" borderId="10" xfId="0" applyFont="1" applyBorder="1" applyAlignment="1">
      <alignment horizontal="center"/>
    </xf>
    <xf numFmtId="0" fontId="5" fillId="0" borderId="6" xfId="0" applyFont="1" applyBorder="1" applyAlignment="1">
      <alignment horizontal="center"/>
    </xf>
    <xf numFmtId="0" fontId="5" fillId="0" borderId="9" xfId="0" applyFont="1" applyBorder="1" applyAlignment="1">
      <alignment horizontal="center"/>
    </xf>
    <xf numFmtId="0" fontId="5" fillId="0" borderId="5" xfId="0" applyFont="1" applyBorder="1" applyAlignment="1">
      <alignment horizontal="center"/>
    </xf>
    <xf numFmtId="44" fontId="5" fillId="4" borderId="12" xfId="1" applyFont="1" applyFill="1" applyBorder="1" applyAlignment="1" applyProtection="1">
      <alignment horizontal="center"/>
      <protection locked="0"/>
    </xf>
    <xf numFmtId="44" fontId="5" fillId="4" borderId="13" xfId="1" applyFont="1" applyFill="1" applyBorder="1" applyAlignment="1" applyProtection="1">
      <alignment horizontal="center"/>
      <protection locked="0"/>
    </xf>
    <xf numFmtId="44" fontId="5" fillId="4" borderId="10" xfId="1" applyFont="1" applyFill="1" applyBorder="1" applyAlignment="1" applyProtection="1">
      <alignment horizontal="center"/>
      <protection locked="0"/>
    </xf>
    <xf numFmtId="44" fontId="5" fillId="4" borderId="6" xfId="1" applyFont="1" applyFill="1" applyBorder="1" applyAlignment="1" applyProtection="1">
      <alignment horizontal="center"/>
      <protection locked="0"/>
    </xf>
    <xf numFmtId="44" fontId="5" fillId="4" borderId="9" xfId="1" applyFont="1" applyFill="1" applyBorder="1" applyAlignment="1" applyProtection="1">
      <alignment horizontal="center"/>
      <protection locked="0"/>
    </xf>
    <xf numFmtId="44" fontId="5" fillId="4" borderId="5" xfId="1" applyFont="1" applyFill="1" applyBorder="1" applyAlignment="1" applyProtection="1">
      <alignment horizontal="center"/>
      <protection locked="0"/>
    </xf>
    <xf numFmtId="44" fontId="15" fillId="0" borderId="12" xfId="1" applyFont="1" applyBorder="1"/>
    <xf numFmtId="44" fontId="15" fillId="0" borderId="13" xfId="1" applyFont="1" applyBorder="1"/>
    <xf numFmtId="44" fontId="15" fillId="0" borderId="10" xfId="1" applyFont="1" applyBorder="1"/>
    <xf numFmtId="44" fontId="15" fillId="0" borderId="6" xfId="1" applyFont="1" applyBorder="1"/>
    <xf numFmtId="44" fontId="15" fillId="0" borderId="9" xfId="1" applyFont="1" applyBorder="1"/>
    <xf numFmtId="44" fontId="15" fillId="0" borderId="5" xfId="1" applyFont="1" applyBorder="1"/>
    <xf numFmtId="0" fontId="15" fillId="0" borderId="9" xfId="0" applyFont="1" applyBorder="1"/>
    <xf numFmtId="0" fontId="15" fillId="0" borderId="7" xfId="0" applyFont="1" applyBorder="1"/>
    <xf numFmtId="0" fontId="15" fillId="0" borderId="5" xfId="0" applyFont="1" applyBorder="1"/>
    <xf numFmtId="0" fontId="5" fillId="0" borderId="12" xfId="0" applyFont="1" applyBorder="1"/>
    <xf numFmtId="0" fontId="5" fillId="0" borderId="14" xfId="0" applyFont="1" applyBorder="1"/>
    <xf numFmtId="0" fontId="5" fillId="0" borderId="13" xfId="0" applyFont="1" applyBorder="1"/>
    <xf numFmtId="0" fontId="5" fillId="0" borderId="1" xfId="0" applyFont="1" applyFill="1" applyBorder="1" applyAlignment="1">
      <alignment horizontal="center"/>
    </xf>
    <xf numFmtId="0" fontId="5" fillId="0" borderId="3" xfId="0" applyFont="1" applyFill="1" applyBorder="1" applyAlignment="1">
      <alignment horizontal="center"/>
    </xf>
    <xf numFmtId="44" fontId="5" fillId="4" borderId="1" xfId="1" applyFont="1" applyFill="1" applyBorder="1" applyAlignment="1" applyProtection="1">
      <alignment horizontal="center"/>
      <protection locked="0"/>
    </xf>
    <xf numFmtId="44" fontId="5" fillId="4" borderId="3" xfId="1" applyFont="1" applyFill="1" applyBorder="1" applyAlignment="1" applyProtection="1">
      <alignment horizontal="center"/>
      <protection locked="0"/>
    </xf>
    <xf numFmtId="0" fontId="5" fillId="0" borderId="1" xfId="0" applyFont="1" applyBorder="1" applyAlignment="1">
      <alignment horizontal="center" wrapText="1"/>
    </xf>
    <xf numFmtId="0" fontId="5" fillId="0" borderId="3" xfId="0" applyFont="1" applyBorder="1" applyAlignment="1">
      <alignment horizontal="center" wrapText="1"/>
    </xf>
    <xf numFmtId="0" fontId="5" fillId="0" borderId="2" xfId="0" applyFont="1" applyBorder="1" applyAlignment="1">
      <alignment horizontal="center" wrapText="1"/>
    </xf>
    <xf numFmtId="0" fontId="4" fillId="3" borderId="1" xfId="0" applyFont="1" applyFill="1" applyBorder="1" applyAlignment="1">
      <alignment horizontal="center" wrapText="1"/>
    </xf>
    <xf numFmtId="0" fontId="4" fillId="3" borderId="3" xfId="0" applyFont="1" applyFill="1" applyBorder="1" applyAlignment="1">
      <alignment horizontal="center" wrapText="1"/>
    </xf>
    <xf numFmtId="0" fontId="5" fillId="3" borderId="11" xfId="0" applyFont="1" applyFill="1" applyBorder="1" applyAlignment="1">
      <alignment horizontal="center" wrapText="1"/>
    </xf>
    <xf numFmtId="0" fontId="5" fillId="3" borderId="8" xfId="0" applyFont="1" applyFill="1" applyBorder="1" applyAlignment="1">
      <alignment horizontal="center" wrapText="1"/>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5" fillId="3" borderId="14" xfId="0" applyFont="1" applyFill="1" applyBorder="1" applyAlignment="1">
      <alignment horizontal="center" wrapText="1"/>
    </xf>
    <xf numFmtId="0" fontId="5" fillId="3" borderId="9" xfId="0" applyFont="1" applyFill="1" applyBorder="1" applyAlignment="1">
      <alignment horizontal="center" wrapText="1"/>
    </xf>
    <xf numFmtId="0" fontId="5" fillId="3" borderId="7" xfId="0" applyFont="1" applyFill="1" applyBorder="1" applyAlignment="1">
      <alignment horizontal="center" wrapText="1"/>
    </xf>
    <xf numFmtId="0" fontId="5" fillId="3" borderId="5" xfId="0" applyFont="1" applyFill="1" applyBorder="1" applyAlignment="1">
      <alignment horizontal="center" wrapText="1"/>
    </xf>
    <xf numFmtId="44" fontId="15" fillId="4" borderId="1" xfId="1" applyFont="1" applyFill="1" applyBorder="1" applyAlignment="1" applyProtection="1">
      <alignment horizontal="center" wrapText="1"/>
      <protection locked="0"/>
    </xf>
    <xf numFmtId="44" fontId="15" fillId="4" borderId="3" xfId="1" applyFont="1" applyFill="1" applyBorder="1" applyAlignment="1" applyProtection="1">
      <alignment horizontal="center" wrapText="1"/>
      <protection locked="0"/>
    </xf>
    <xf numFmtId="44" fontId="19" fillId="0" borderId="1" xfId="1" applyFont="1" applyFill="1" applyBorder="1"/>
    <xf numFmtId="44" fontId="19" fillId="0" borderId="2" xfId="1" applyFont="1" applyFill="1" applyBorder="1"/>
    <xf numFmtId="44" fontId="19" fillId="0" borderId="3" xfId="1" applyFont="1" applyFill="1" applyBorder="1"/>
    <xf numFmtId="0" fontId="8" fillId="3" borderId="1" xfId="0" applyFont="1" applyFill="1" applyBorder="1" applyAlignment="1">
      <alignment horizontal="right" vertical="top" wrapText="1"/>
    </xf>
    <xf numFmtId="0" fontId="8" fillId="3" borderId="2" xfId="0" applyFont="1" applyFill="1" applyBorder="1" applyAlignment="1">
      <alignment horizontal="right" vertical="top" wrapText="1"/>
    </xf>
    <xf numFmtId="0" fontId="8" fillId="3" borderId="3" xfId="0" applyFont="1" applyFill="1" applyBorder="1" applyAlignment="1">
      <alignment horizontal="right" vertical="top" wrapText="1"/>
    </xf>
    <xf numFmtId="44" fontId="4" fillId="3" borderId="1" xfId="0" applyNumberFormat="1" applyFont="1" applyFill="1" applyBorder="1" applyAlignment="1">
      <alignment horizontal="right" vertical="top" wrapText="1"/>
    </xf>
    <xf numFmtId="0" fontId="4" fillId="3" borderId="2" xfId="0" applyFont="1" applyFill="1" applyBorder="1" applyAlignment="1">
      <alignment horizontal="right" vertical="top" wrapText="1"/>
    </xf>
    <xf numFmtId="0" fontId="4" fillId="3" borderId="3" xfId="0" applyFont="1" applyFill="1" applyBorder="1" applyAlignment="1">
      <alignment horizontal="right" vertical="top" wrapText="1"/>
    </xf>
    <xf numFmtId="0" fontId="2" fillId="2" borderId="1" xfId="0" applyFont="1" applyFill="1" applyBorder="1" applyAlignment="1">
      <alignment horizontal="left"/>
    </xf>
    <xf numFmtId="0" fontId="2" fillId="2" borderId="2" xfId="0" applyFont="1" applyFill="1" applyBorder="1" applyAlignment="1">
      <alignment horizontal="left"/>
    </xf>
    <xf numFmtId="44" fontId="15" fillId="4" borderId="1" xfId="1" applyFont="1" applyFill="1" applyBorder="1" applyAlignment="1" applyProtection="1">
      <alignment horizontal="center"/>
      <protection locked="0"/>
    </xf>
    <xf numFmtId="44" fontId="15" fillId="4" borderId="3" xfId="1" applyFont="1" applyFill="1" applyBorder="1" applyAlignment="1" applyProtection="1">
      <alignment horizontal="center"/>
      <protection locked="0"/>
    </xf>
    <xf numFmtId="0" fontId="15" fillId="0" borderId="12" xfId="0" applyFont="1" applyFill="1" applyBorder="1"/>
    <xf numFmtId="0" fontId="15" fillId="0" borderId="14" xfId="0" applyFont="1" applyFill="1" applyBorder="1"/>
    <xf numFmtId="0" fontId="15" fillId="0" borderId="13" xfId="0" applyFont="1" applyFill="1" applyBorder="1"/>
    <xf numFmtId="0" fontId="11" fillId="0" borderId="9" xfId="0" applyFont="1" applyFill="1" applyBorder="1"/>
    <xf numFmtId="0" fontId="11" fillId="0" borderId="7" xfId="0" applyFont="1" applyFill="1" applyBorder="1"/>
    <xf numFmtId="0" fontId="11" fillId="0" borderId="5" xfId="0" applyFont="1" applyFill="1" applyBorder="1"/>
    <xf numFmtId="0" fontId="15" fillId="0" borderId="12" xfId="0" applyFont="1" applyFill="1" applyBorder="1" applyAlignment="1">
      <alignment horizontal="center"/>
    </xf>
    <xf numFmtId="0" fontId="15" fillId="0" borderId="13" xfId="0" applyFont="1" applyFill="1" applyBorder="1" applyAlignment="1">
      <alignment horizontal="center"/>
    </xf>
    <xf numFmtId="0" fontId="15" fillId="0" borderId="9" xfId="0" applyFont="1" applyFill="1" applyBorder="1" applyAlignment="1">
      <alignment horizontal="center"/>
    </xf>
    <xf numFmtId="0" fontId="15" fillId="0" borderId="5" xfId="0" applyFont="1" applyFill="1" applyBorder="1" applyAlignment="1">
      <alignment horizontal="center"/>
    </xf>
    <xf numFmtId="44" fontId="15" fillId="4" borderId="12" xfId="1" applyFont="1" applyFill="1" applyBorder="1" applyAlignment="1" applyProtection="1">
      <alignment horizontal="center"/>
      <protection locked="0"/>
    </xf>
    <xf numFmtId="44" fontId="15" fillId="4" borderId="13" xfId="1" applyFont="1" applyFill="1" applyBorder="1" applyAlignment="1" applyProtection="1">
      <alignment horizontal="center"/>
      <protection locked="0"/>
    </xf>
    <xf numFmtId="44" fontId="15" fillId="4" borderId="9" xfId="1" applyFont="1" applyFill="1" applyBorder="1" applyAlignment="1" applyProtection="1">
      <alignment horizontal="center"/>
      <protection locked="0"/>
    </xf>
    <xf numFmtId="44" fontId="15" fillId="4" borderId="5" xfId="1" applyFont="1" applyFill="1" applyBorder="1" applyAlignment="1" applyProtection="1">
      <alignment horizontal="center"/>
      <protection locked="0"/>
    </xf>
    <xf numFmtId="44" fontId="19" fillId="0" borderId="12" xfId="1" applyFont="1" applyFill="1" applyBorder="1"/>
    <xf numFmtId="44" fontId="19" fillId="0" borderId="14" xfId="1" applyFont="1" applyFill="1" applyBorder="1"/>
    <xf numFmtId="44" fontId="19" fillId="0" borderId="13" xfId="1" applyFont="1" applyFill="1" applyBorder="1"/>
    <xf numFmtId="44" fontId="19" fillId="0" borderId="9" xfId="1" applyFont="1" applyFill="1" applyBorder="1"/>
    <xf numFmtId="44" fontId="19" fillId="0" borderId="7" xfId="1" applyFont="1" applyFill="1" applyBorder="1"/>
    <xf numFmtId="44" fontId="19" fillId="0" borderId="5" xfId="1" applyFont="1" applyFill="1" applyBorder="1"/>
    <xf numFmtId="0" fontId="2" fillId="2" borderId="3" xfId="0" applyFont="1" applyFill="1" applyBorder="1" applyAlignment="1">
      <alignment horizontal="left"/>
    </xf>
    <xf numFmtId="0" fontId="9" fillId="0" borderId="1" xfId="0" applyFont="1" applyBorder="1"/>
    <xf numFmtId="0" fontId="9" fillId="0" borderId="2" xfId="0" applyFont="1" applyBorder="1"/>
    <xf numFmtId="0" fontId="9" fillId="0" borderId="3" xfId="0" applyFont="1" applyBorder="1"/>
    <xf numFmtId="0" fontId="6" fillId="3" borderId="1" xfId="0" applyFont="1" applyFill="1" applyBorder="1" applyAlignment="1">
      <alignment horizontal="center" wrapText="1"/>
    </xf>
    <xf numFmtId="0" fontId="6" fillId="3" borderId="3" xfId="0" applyFont="1" applyFill="1" applyBorder="1" applyAlignment="1">
      <alignment horizontal="center" wrapText="1"/>
    </xf>
    <xf numFmtId="0" fontId="6" fillId="3" borderId="2" xfId="0" applyFont="1" applyFill="1" applyBorder="1" applyAlignment="1">
      <alignment horizontal="center" wrapText="1"/>
    </xf>
    <xf numFmtId="0" fontId="12" fillId="0" borderId="10" xfId="0" applyFont="1" applyBorder="1" applyAlignment="1">
      <alignment horizontal="left" wrapText="1" indent="2"/>
    </xf>
    <xf numFmtId="0" fontId="12" fillId="0" borderId="0" xfId="0" applyFont="1" applyBorder="1" applyAlignment="1">
      <alignment horizontal="left" wrapText="1" indent="2"/>
    </xf>
    <xf numFmtId="0" fontId="12" fillId="0" borderId="6" xfId="0" applyFont="1" applyBorder="1" applyAlignment="1">
      <alignment horizontal="left" wrapText="1" indent="2"/>
    </xf>
    <xf numFmtId="0" fontId="12" fillId="0" borderId="9" xfId="0" applyFont="1" applyBorder="1" applyAlignment="1">
      <alignment horizontal="left" wrapText="1" indent="2"/>
    </xf>
    <xf numFmtId="0" fontId="12" fillId="0" borderId="7" xfId="0" applyFont="1" applyBorder="1" applyAlignment="1">
      <alignment horizontal="left" wrapText="1" indent="2"/>
    </xf>
    <xf numFmtId="0" fontId="12" fillId="0" borderId="5" xfId="0" applyFont="1" applyBorder="1" applyAlignment="1">
      <alignment horizontal="left" wrapText="1" indent="2"/>
    </xf>
    <xf numFmtId="0" fontId="1" fillId="0" borderId="10" xfId="0" applyFont="1" applyBorder="1" applyAlignment="1">
      <alignment wrapText="1"/>
    </xf>
    <xf numFmtId="0" fontId="1" fillId="0" borderId="9" xfId="0" applyFont="1" applyBorder="1" applyAlignment="1">
      <alignment wrapText="1"/>
    </xf>
    <xf numFmtId="0" fontId="12" fillId="0" borderId="10" xfId="0" applyFont="1" applyBorder="1" applyAlignment="1">
      <alignment horizontal="left" wrapText="1" indent="1"/>
    </xf>
    <xf numFmtId="0" fontId="0" fillId="0" borderId="0" xfId="0"/>
    <xf numFmtId="0" fontId="0" fillId="0" borderId="6" xfId="0" applyBorder="1"/>
    <xf numFmtId="0" fontId="12" fillId="0" borderId="9" xfId="0" applyFont="1" applyBorder="1" applyAlignment="1">
      <alignment horizontal="left" wrapText="1" indent="1"/>
    </xf>
    <xf numFmtId="0" fontId="0" fillId="0" borderId="7" xfId="0" applyBorder="1"/>
    <xf numFmtId="0" fontId="0" fillId="0" borderId="5" xfId="0" applyBorder="1"/>
    <xf numFmtId="0" fontId="11" fillId="0" borderId="12" xfId="0" applyFont="1" applyBorder="1" applyAlignment="1">
      <alignment wrapText="1"/>
    </xf>
    <xf numFmtId="0" fontId="11" fillId="0" borderId="14" xfId="0" applyFont="1" applyBorder="1" applyAlignment="1">
      <alignment wrapText="1"/>
    </xf>
    <xf numFmtId="0" fontId="11" fillId="0" borderId="13" xfId="0" applyFont="1" applyBorder="1" applyAlignment="1">
      <alignment wrapText="1"/>
    </xf>
    <xf numFmtId="0" fontId="15" fillId="0" borderId="1" xfId="0" applyFont="1" applyBorder="1" applyAlignment="1">
      <alignment horizont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0" fillId="0" borderId="14" xfId="0" applyBorder="1"/>
    <xf numFmtId="0" fontId="0" fillId="0" borderId="13" xfId="0" applyBorder="1"/>
    <xf numFmtId="0" fontId="4" fillId="0" borderId="1" xfId="0" applyFont="1" applyFill="1" applyBorder="1" applyAlignment="1">
      <alignment horizontal="center" wrapText="1"/>
    </xf>
    <xf numFmtId="0" fontId="4" fillId="0" borderId="3" xfId="0" applyFont="1" applyFill="1" applyBorder="1" applyAlignment="1">
      <alignment horizontal="center" wrapText="1"/>
    </xf>
    <xf numFmtId="0" fontId="9" fillId="0" borderId="10" xfId="0" applyFont="1" applyBorder="1" applyAlignment="1">
      <alignment horizontal="center" wrapText="1"/>
    </xf>
    <xf numFmtId="0" fontId="9" fillId="0" borderId="0" xfId="0" applyFont="1" applyBorder="1" applyAlignment="1">
      <alignment horizontal="center" wrapText="1"/>
    </xf>
    <xf numFmtId="44" fontId="5" fillId="0" borderId="1" xfId="1" applyFont="1" applyFill="1" applyBorder="1" applyAlignment="1">
      <alignment horizontal="center" wrapText="1"/>
    </xf>
    <xf numFmtId="44" fontId="5" fillId="0" borderId="3" xfId="1" applyFont="1" applyFill="1" applyBorder="1" applyAlignment="1">
      <alignment horizontal="center" wrapText="1"/>
    </xf>
    <xf numFmtId="0" fontId="2" fillId="2" borderId="10" xfId="0" applyFont="1" applyFill="1" applyBorder="1" applyAlignment="1">
      <alignment horizontal="center"/>
    </xf>
    <xf numFmtId="0" fontId="2" fillId="2" borderId="0" xfId="0" applyFont="1" applyFill="1" applyBorder="1" applyAlignment="1">
      <alignment horizontal="center"/>
    </xf>
    <xf numFmtId="0" fontId="3" fillId="3" borderId="12" xfId="0" applyFont="1" applyFill="1" applyBorder="1" applyAlignment="1">
      <alignment horizontal="center" wrapText="1"/>
    </xf>
    <xf numFmtId="0" fontId="3" fillId="3" borderId="13" xfId="0" applyFont="1" applyFill="1" applyBorder="1" applyAlignment="1">
      <alignment horizontal="center" wrapText="1"/>
    </xf>
    <xf numFmtId="0" fontId="3" fillId="3" borderId="9" xfId="0" applyFont="1" applyFill="1" applyBorder="1" applyAlignment="1">
      <alignment horizontal="center" wrapText="1"/>
    </xf>
    <xf numFmtId="0" fontId="3" fillId="3" borderId="5" xfId="0" applyFont="1" applyFill="1" applyBorder="1" applyAlignment="1">
      <alignment horizontal="center" wrapText="1"/>
    </xf>
    <xf numFmtId="0" fontId="3" fillId="3" borderId="11" xfId="0" applyFont="1" applyFill="1" applyBorder="1" applyAlignment="1">
      <alignment horizontal="center" wrapText="1"/>
    </xf>
    <xf numFmtId="0" fontId="3" fillId="3" borderId="8" xfId="0" applyFont="1" applyFill="1" applyBorder="1" applyAlignment="1">
      <alignment horizontal="center" wrapText="1"/>
    </xf>
    <xf numFmtId="8" fontId="5" fillId="0" borderId="1" xfId="0" applyNumberFormat="1" applyFont="1" applyBorder="1" applyAlignment="1">
      <alignment horizontal="center" vertical="center" wrapText="1"/>
    </xf>
    <xf numFmtId="8" fontId="5" fillId="0" borderId="3" xfId="0" applyNumberFormat="1" applyFont="1" applyBorder="1" applyAlignment="1">
      <alignment horizontal="center" vertical="center" wrapText="1"/>
    </xf>
    <xf numFmtId="8" fontId="4" fillId="3" borderId="1" xfId="0" applyNumberFormat="1" applyFont="1" applyFill="1" applyBorder="1" applyAlignment="1">
      <alignment horizontal="right" vertical="top" wrapText="1"/>
    </xf>
    <xf numFmtId="0" fontId="15" fillId="0" borderId="1" xfId="0" applyFont="1" applyBorder="1" applyAlignment="1">
      <alignment wrapText="1"/>
    </xf>
    <xf numFmtId="0" fontId="15" fillId="0" borderId="2" xfId="0" applyFont="1" applyBorder="1" applyAlignment="1">
      <alignment wrapText="1"/>
    </xf>
    <xf numFmtId="0" fontId="15" fillId="0" borderId="3" xfId="0" applyFont="1" applyBorder="1" applyAlignment="1">
      <alignment wrapText="1"/>
    </xf>
    <xf numFmtId="0" fontId="15" fillId="0" borderId="1" xfId="0" applyFont="1" applyFill="1" applyBorder="1" applyAlignment="1">
      <alignment horizontal="center" vertical="top" wrapText="1"/>
    </xf>
    <xf numFmtId="0" fontId="15" fillId="0" borderId="3" xfId="0" applyFont="1" applyFill="1" applyBorder="1" applyAlignment="1">
      <alignment horizontal="center" vertical="top" wrapText="1"/>
    </xf>
    <xf numFmtId="8" fontId="15" fillId="4" borderId="1" xfId="0" applyNumberFormat="1" applyFont="1" applyFill="1" applyBorder="1" applyAlignment="1" applyProtection="1">
      <alignment horizontal="center" wrapText="1"/>
      <protection locked="0"/>
    </xf>
    <xf numFmtId="8" fontId="15" fillId="4" borderId="3" xfId="0" applyNumberFormat="1" applyFont="1" applyFill="1" applyBorder="1" applyAlignment="1" applyProtection="1">
      <alignment horizontal="center" wrapText="1"/>
      <protection locked="0"/>
    </xf>
    <xf numFmtId="8" fontId="7" fillId="0" borderId="12" xfId="0" applyNumberFormat="1" applyFont="1" applyBorder="1" applyAlignment="1">
      <alignment horizontal="right" wrapText="1"/>
    </xf>
    <xf numFmtId="0" fontId="7" fillId="0" borderId="14" xfId="0" applyFont="1" applyBorder="1" applyAlignment="1">
      <alignment horizontal="right" wrapText="1"/>
    </xf>
    <xf numFmtId="0" fontId="7" fillId="0" borderId="13" xfId="0" applyFont="1" applyBorder="1" applyAlignment="1">
      <alignment horizontal="right" wrapText="1"/>
    </xf>
    <xf numFmtId="0" fontId="20" fillId="2" borderId="1" xfId="0" applyFont="1" applyFill="1" applyBorder="1" applyAlignment="1">
      <alignment wrapText="1"/>
    </xf>
    <xf numFmtId="0" fontId="20" fillId="2" borderId="2" xfId="0" applyFont="1" applyFill="1" applyBorder="1" applyAlignment="1">
      <alignment wrapText="1"/>
    </xf>
    <xf numFmtId="0" fontId="20" fillId="2" borderId="3" xfId="0" applyFont="1" applyFill="1" applyBorder="1" applyAlignment="1">
      <alignment wrapText="1"/>
    </xf>
    <xf numFmtId="0" fontId="15" fillId="0" borderId="1" xfId="0" applyFont="1" applyFill="1" applyBorder="1" applyAlignment="1">
      <alignment horizontal="center" wrapText="1"/>
    </xf>
    <xf numFmtId="0" fontId="15" fillId="0" borderId="3" xfId="0" applyFont="1" applyFill="1" applyBorder="1" applyAlignment="1">
      <alignment horizontal="center" wrapText="1"/>
    </xf>
    <xf numFmtId="0" fontId="15" fillId="2" borderId="1" xfId="0" applyFont="1" applyFill="1" applyBorder="1" applyAlignment="1">
      <alignment horizontal="center" wrapText="1"/>
    </xf>
    <xf numFmtId="0" fontId="15" fillId="2" borderId="2" xfId="0" applyFont="1" applyFill="1" applyBorder="1" applyAlignment="1">
      <alignment horizontal="center" wrapText="1"/>
    </xf>
    <xf numFmtId="0" fontId="15" fillId="2" borderId="3" xfId="0" applyFont="1" applyFill="1" applyBorder="1" applyAlignment="1">
      <alignment horizontal="center" wrapText="1"/>
    </xf>
    <xf numFmtId="0" fontId="15" fillId="0" borderId="12" xfId="0" applyFont="1" applyBorder="1" applyAlignment="1">
      <alignment wrapText="1"/>
    </xf>
    <xf numFmtId="0" fontId="15" fillId="0" borderId="14" xfId="0" applyFont="1" applyBorder="1" applyAlignment="1">
      <alignment wrapText="1"/>
    </xf>
    <xf numFmtId="0" fontId="15" fillId="0" borderId="13" xfId="0" applyFont="1" applyBorder="1" applyAlignment="1">
      <alignment wrapText="1"/>
    </xf>
    <xf numFmtId="0" fontId="11" fillId="0" borderId="9" xfId="0" applyFont="1" applyBorder="1" applyAlignment="1">
      <alignment wrapText="1"/>
    </xf>
    <xf numFmtId="0" fontId="11" fillId="0" borderId="7" xfId="0" applyFont="1" applyBorder="1" applyAlignment="1">
      <alignment wrapText="1"/>
    </xf>
    <xf numFmtId="0" fontId="11" fillId="0" borderId="5" xfId="0" applyFont="1" applyBorder="1" applyAlignment="1">
      <alignment wrapText="1"/>
    </xf>
    <xf numFmtId="0" fontId="15" fillId="0" borderId="12" xfId="0" applyFont="1" applyFill="1" applyBorder="1" applyAlignment="1">
      <alignment horizontal="center" wrapText="1"/>
    </xf>
    <xf numFmtId="0" fontId="15" fillId="0" borderId="13" xfId="0" applyFont="1" applyFill="1" applyBorder="1" applyAlignment="1">
      <alignment horizontal="center" wrapText="1"/>
    </xf>
    <xf numFmtId="0" fontId="15" fillId="0" borderId="9" xfId="0" applyFont="1" applyFill="1" applyBorder="1" applyAlignment="1">
      <alignment horizontal="center" wrapText="1"/>
    </xf>
    <xf numFmtId="0" fontId="15" fillId="0" borderId="5" xfId="0" applyFont="1" applyFill="1" applyBorder="1" applyAlignment="1">
      <alignment horizontal="center" wrapText="1"/>
    </xf>
    <xf numFmtId="8" fontId="15" fillId="4" borderId="12" xfId="0" applyNumberFormat="1" applyFont="1" applyFill="1" applyBorder="1" applyAlignment="1" applyProtection="1">
      <alignment horizontal="center" wrapText="1"/>
      <protection locked="0"/>
    </xf>
    <xf numFmtId="8" fontId="15" fillId="4" borderId="13" xfId="0" applyNumberFormat="1" applyFont="1" applyFill="1" applyBorder="1" applyAlignment="1" applyProtection="1">
      <alignment horizontal="center" wrapText="1"/>
      <protection locked="0"/>
    </xf>
    <xf numFmtId="8" fontId="15" fillId="4" borderId="9" xfId="0" applyNumberFormat="1" applyFont="1" applyFill="1" applyBorder="1" applyAlignment="1" applyProtection="1">
      <alignment horizontal="center" wrapText="1"/>
      <protection locked="0"/>
    </xf>
    <xf numFmtId="8" fontId="15" fillId="4" borderId="5" xfId="0" applyNumberFormat="1" applyFont="1" applyFill="1" applyBorder="1" applyAlignment="1" applyProtection="1">
      <alignment horizontal="center" wrapText="1"/>
      <protection locked="0"/>
    </xf>
    <xf numFmtId="8" fontId="7" fillId="0" borderId="14" xfId="0" applyNumberFormat="1" applyFont="1" applyBorder="1" applyAlignment="1">
      <alignment horizontal="right" wrapText="1"/>
    </xf>
    <xf numFmtId="8" fontId="7" fillId="0" borderId="13" xfId="0" applyNumberFormat="1" applyFont="1" applyBorder="1" applyAlignment="1">
      <alignment horizontal="right" wrapText="1"/>
    </xf>
    <xf numFmtId="8" fontId="7" fillId="0" borderId="9" xfId="0" applyNumberFormat="1" applyFont="1" applyBorder="1" applyAlignment="1">
      <alignment horizontal="right" wrapText="1"/>
    </xf>
    <xf numFmtId="8" fontId="7" fillId="0" borderId="7" xfId="0" applyNumberFormat="1" applyFont="1" applyBorder="1" applyAlignment="1">
      <alignment horizontal="right" wrapText="1"/>
    </xf>
    <xf numFmtId="8" fontId="7" fillId="0" borderId="5" xfId="0" applyNumberFormat="1" applyFont="1" applyBorder="1" applyAlignment="1">
      <alignment horizontal="right" wrapText="1"/>
    </xf>
    <xf numFmtId="0" fontId="15" fillId="0" borderId="10" xfId="0" applyFont="1" applyFill="1" applyBorder="1" applyAlignment="1">
      <alignment horizontal="center" wrapText="1"/>
    </xf>
    <xf numFmtId="0" fontId="15" fillId="0" borderId="6" xfId="0" applyFont="1" applyFill="1" applyBorder="1" applyAlignment="1">
      <alignment horizontal="center" wrapText="1"/>
    </xf>
    <xf numFmtId="8" fontId="15" fillId="4" borderId="12" xfId="0" applyNumberFormat="1" applyFont="1" applyFill="1" applyBorder="1" applyAlignment="1" applyProtection="1">
      <alignment horizontal="center" vertical="center" wrapText="1"/>
      <protection locked="0"/>
    </xf>
    <xf numFmtId="8" fontId="15" fillId="4" borderId="13" xfId="0" applyNumberFormat="1" applyFont="1" applyFill="1" applyBorder="1" applyAlignment="1" applyProtection="1">
      <alignment horizontal="center" vertical="center" wrapText="1"/>
      <protection locked="0"/>
    </xf>
    <xf numFmtId="8" fontId="15" fillId="4" borderId="10" xfId="0" applyNumberFormat="1" applyFont="1" applyFill="1" applyBorder="1" applyAlignment="1" applyProtection="1">
      <alignment horizontal="center" vertical="center" wrapText="1"/>
      <protection locked="0"/>
    </xf>
    <xf numFmtId="8" fontId="15" fillId="4" borderId="6" xfId="0" applyNumberFormat="1" applyFont="1" applyFill="1" applyBorder="1" applyAlignment="1" applyProtection="1">
      <alignment horizontal="center" vertical="center" wrapText="1"/>
      <protection locked="0"/>
    </xf>
    <xf numFmtId="8" fontId="15" fillId="4" borderId="9" xfId="0" applyNumberFormat="1" applyFont="1" applyFill="1" applyBorder="1" applyAlignment="1" applyProtection="1">
      <alignment horizontal="center" vertical="center" wrapText="1"/>
      <protection locked="0"/>
    </xf>
    <xf numFmtId="8" fontId="15" fillId="4" borderId="5" xfId="0" applyNumberFormat="1" applyFont="1" applyFill="1" applyBorder="1" applyAlignment="1" applyProtection="1">
      <alignment horizontal="center" vertical="center" wrapText="1"/>
      <protection locked="0"/>
    </xf>
    <xf numFmtId="0" fontId="7" fillId="0" borderId="10" xfId="0" applyFont="1" applyBorder="1" applyAlignment="1">
      <alignment horizontal="right" wrapText="1"/>
    </xf>
    <xf numFmtId="0" fontId="7" fillId="0" borderId="0" xfId="0" applyFont="1" applyAlignment="1">
      <alignment horizontal="right" wrapText="1"/>
    </xf>
    <xf numFmtId="0" fontId="7" fillId="0" borderId="6" xfId="0" applyFont="1" applyBorder="1" applyAlignment="1">
      <alignment horizontal="right" wrapText="1"/>
    </xf>
    <xf numFmtId="0" fontId="7" fillId="0" borderId="9" xfId="0" applyFont="1" applyBorder="1" applyAlignment="1">
      <alignment horizontal="right" wrapText="1"/>
    </xf>
    <xf numFmtId="0" fontId="7" fillId="0" borderId="7" xfId="0" applyFont="1" applyBorder="1" applyAlignment="1">
      <alignment horizontal="right" wrapText="1"/>
    </xf>
    <xf numFmtId="0" fontId="7" fillId="0" borderId="5" xfId="0" applyFont="1" applyBorder="1" applyAlignment="1">
      <alignment horizontal="right" wrapText="1"/>
    </xf>
    <xf numFmtId="0" fontId="15" fillId="0" borderId="12" xfId="0" applyFont="1" applyBorder="1" applyAlignment="1">
      <alignment horizontal="center" wrapText="1"/>
    </xf>
    <xf numFmtId="0" fontId="15" fillId="0" borderId="14" xfId="0" applyFont="1" applyBorder="1" applyAlignment="1">
      <alignment horizontal="center" wrapText="1"/>
    </xf>
    <xf numFmtId="0" fontId="15" fillId="0" borderId="13" xfId="0" applyFont="1" applyBorder="1" applyAlignment="1">
      <alignment horizontal="center" wrapText="1"/>
    </xf>
    <xf numFmtId="0" fontId="15" fillId="0" borderId="10" xfId="0" applyFont="1" applyBorder="1" applyAlignment="1">
      <alignment horizontal="center" wrapText="1"/>
    </xf>
    <xf numFmtId="0" fontId="15" fillId="0" borderId="0" xfId="0" applyFont="1" applyBorder="1" applyAlignment="1">
      <alignment horizontal="center" wrapText="1"/>
    </xf>
    <xf numFmtId="0" fontId="15" fillId="0" borderId="6" xfId="0" applyFont="1" applyBorder="1" applyAlignment="1">
      <alignment horizontal="center" wrapText="1"/>
    </xf>
    <xf numFmtId="0" fontId="15" fillId="0" borderId="9" xfId="0" applyFont="1" applyBorder="1" applyAlignment="1">
      <alignment horizontal="center" wrapText="1"/>
    </xf>
    <xf numFmtId="0" fontId="15" fillId="0" borderId="7" xfId="0" applyFont="1" applyBorder="1" applyAlignment="1">
      <alignment horizontal="center" wrapText="1"/>
    </xf>
    <xf numFmtId="0" fontId="15" fillId="0" borderId="5" xfId="0" applyFont="1" applyBorder="1" applyAlignment="1">
      <alignment horizontal="center" wrapText="1"/>
    </xf>
    <xf numFmtId="0" fontId="11" fillId="0" borderId="10" xfId="0" applyFont="1" applyBorder="1" applyAlignment="1">
      <alignment wrapText="1"/>
    </xf>
    <xf numFmtId="0" fontId="11" fillId="0" borderId="0" xfId="0" applyFont="1" applyBorder="1" applyAlignment="1">
      <alignment wrapText="1"/>
    </xf>
    <xf numFmtId="0" fontId="11" fillId="0" borderId="6" xfId="0" applyFont="1" applyBorder="1" applyAlignment="1">
      <alignment wrapText="1"/>
    </xf>
    <xf numFmtId="0" fontId="2" fillId="2" borderId="1" xfId="0" applyFont="1" applyFill="1" applyBorder="1" applyAlignment="1">
      <alignment wrapText="1"/>
    </xf>
    <xf numFmtId="0" fontId="2" fillId="2" borderId="2" xfId="0" applyFont="1" applyFill="1" applyBorder="1" applyAlignment="1">
      <alignment wrapText="1"/>
    </xf>
    <xf numFmtId="0" fontId="2" fillId="2" borderId="3" xfId="0" applyFont="1" applyFill="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9" fillId="0" borderId="3" xfId="0" applyFont="1" applyBorder="1" applyAlignment="1">
      <alignmen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 fillId="0" borderId="12" xfId="0" applyFont="1" applyBorder="1" applyAlignment="1">
      <alignment horizontal="center" wrapText="1"/>
    </xf>
    <xf numFmtId="0" fontId="1" fillId="0" borderId="10" xfId="0" applyFont="1" applyBorder="1" applyAlignment="1">
      <alignment horizontal="center" wrapText="1"/>
    </xf>
    <xf numFmtId="0" fontId="12" fillId="0" borderId="10" xfId="0" applyFont="1" applyBorder="1" applyAlignment="1">
      <alignment horizontal="left" wrapText="1"/>
    </xf>
    <xf numFmtId="0" fontId="12" fillId="0" borderId="0" xfId="0" applyFont="1" applyBorder="1" applyAlignment="1">
      <alignment horizontal="left" wrapText="1"/>
    </xf>
    <xf numFmtId="0" fontId="12" fillId="0" borderId="6" xfId="0" applyFont="1" applyBorder="1" applyAlignment="1">
      <alignment horizontal="left" wrapText="1"/>
    </xf>
    <xf numFmtId="0" fontId="12" fillId="0" borderId="9" xfId="0" applyFont="1" applyBorder="1" applyAlignment="1">
      <alignment horizontal="left" wrapText="1"/>
    </xf>
    <xf numFmtId="0" fontId="12" fillId="0" borderId="7" xfId="0" applyFont="1" applyBorder="1" applyAlignment="1">
      <alignment horizontal="left" wrapText="1"/>
    </xf>
    <xf numFmtId="0" fontId="12" fillId="0" borderId="5" xfId="0" applyFont="1" applyBorder="1" applyAlignment="1">
      <alignment horizontal="left" wrapText="1"/>
    </xf>
    <xf numFmtId="8" fontId="5" fillId="4" borderId="1" xfId="0" applyNumberFormat="1" applyFont="1" applyFill="1" applyBorder="1" applyAlignment="1" applyProtection="1">
      <alignment horizontal="center" wrapText="1"/>
      <protection locked="0"/>
    </xf>
    <xf numFmtId="8" fontId="5" fillId="4" borderId="3" xfId="0" applyNumberFormat="1" applyFont="1" applyFill="1" applyBorder="1" applyAlignment="1" applyProtection="1">
      <alignment horizontal="center" wrapText="1"/>
      <protection locked="0"/>
    </xf>
    <xf numFmtId="0" fontId="10" fillId="0" borderId="1" xfId="0" applyFont="1" applyBorder="1" applyAlignment="1">
      <alignment horizontal="center" wrapText="1"/>
    </xf>
    <xf numFmtId="0" fontId="10" fillId="0" borderId="3" xfId="0" applyFont="1" applyBorder="1" applyAlignment="1">
      <alignment horizontal="center" wrapText="1"/>
    </xf>
    <xf numFmtId="10" fontId="15" fillId="0" borderId="1" xfId="0" applyNumberFormat="1" applyFont="1" applyBorder="1" applyAlignment="1">
      <alignment horizontal="center" vertical="center" wrapText="1"/>
    </xf>
    <xf numFmtId="10" fontId="15" fillId="0" borderId="3" xfId="0" applyNumberFormat="1" applyFont="1" applyBorder="1" applyAlignment="1">
      <alignment horizontal="center" vertical="center" wrapText="1"/>
    </xf>
    <xf numFmtId="0" fontId="2" fillId="2" borderId="9" xfId="0" applyFont="1" applyFill="1" applyBorder="1" applyAlignment="1">
      <alignment horizontal="left" wrapText="1"/>
    </xf>
    <xf numFmtId="0" fontId="2" fillId="2" borderId="7" xfId="0" applyFont="1" applyFill="1" applyBorder="1" applyAlignment="1">
      <alignment horizontal="lef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workbookViewId="0">
      <selection sqref="A1:XFD1048576"/>
    </sheetView>
  </sheetViews>
  <sheetFormatPr baseColWidth="10" defaultRowHeight="12.75"/>
  <sheetData>
    <row r="1" spans="1:8">
      <c r="A1" s="87" t="s">
        <v>127</v>
      </c>
      <c r="B1" s="87"/>
      <c r="C1" s="87"/>
      <c r="D1" s="87"/>
      <c r="E1" s="87"/>
      <c r="F1" s="87"/>
      <c r="G1" s="87"/>
      <c r="H1" s="87"/>
    </row>
    <row r="2" spans="1:8">
      <c r="A2" s="87"/>
      <c r="B2" s="87"/>
      <c r="C2" s="87"/>
      <c r="D2" s="87"/>
      <c r="E2" s="87"/>
      <c r="F2" s="87"/>
      <c r="G2" s="87"/>
      <c r="H2" s="87"/>
    </row>
    <row r="3" spans="1:8">
      <c r="A3" s="87"/>
      <c r="B3" s="87"/>
      <c r="C3" s="87"/>
      <c r="D3" s="87"/>
      <c r="E3" s="87"/>
      <c r="F3" s="87"/>
      <c r="G3" s="87"/>
      <c r="H3" s="87"/>
    </row>
    <row r="4" spans="1:8">
      <c r="A4" s="87"/>
      <c r="B4" s="87"/>
      <c r="C4" s="87"/>
      <c r="D4" s="87"/>
      <c r="E4" s="87"/>
      <c r="F4" s="87"/>
      <c r="G4" s="87"/>
      <c r="H4" s="87"/>
    </row>
    <row r="5" spans="1:8" ht="33" customHeight="1">
      <c r="A5" s="87"/>
      <c r="B5" s="87"/>
      <c r="C5" s="87"/>
      <c r="D5" s="87"/>
      <c r="E5" s="87"/>
      <c r="F5" s="87"/>
      <c r="G5" s="87"/>
      <c r="H5" s="87"/>
    </row>
    <row r="6" spans="1:8">
      <c r="A6" s="87" t="s">
        <v>128</v>
      </c>
      <c r="B6" s="87"/>
      <c r="C6" s="87"/>
      <c r="D6" s="87"/>
      <c r="E6" s="87"/>
      <c r="F6" s="87"/>
      <c r="G6" s="87"/>
      <c r="H6" s="87"/>
    </row>
    <row r="7" spans="1:8">
      <c r="A7" s="87"/>
      <c r="B7" s="87"/>
      <c r="C7" s="87"/>
      <c r="D7" s="87"/>
      <c r="E7" s="87"/>
      <c r="F7" s="87"/>
      <c r="G7" s="87"/>
      <c r="H7" s="87"/>
    </row>
    <row r="8" spans="1:8">
      <c r="A8" s="87"/>
      <c r="B8" s="87"/>
      <c r="C8" s="87"/>
      <c r="D8" s="87"/>
      <c r="E8" s="87"/>
      <c r="F8" s="87"/>
      <c r="G8" s="87"/>
      <c r="H8" s="87"/>
    </row>
    <row r="9" spans="1:8">
      <c r="A9" s="87"/>
      <c r="B9" s="87"/>
      <c r="C9" s="87"/>
      <c r="D9" s="87"/>
      <c r="E9" s="87"/>
      <c r="F9" s="87"/>
      <c r="G9" s="87"/>
      <c r="H9" s="87"/>
    </row>
    <row r="10" spans="1:8">
      <c r="A10" s="87"/>
      <c r="B10" s="87"/>
      <c r="C10" s="87"/>
      <c r="D10" s="87"/>
      <c r="E10" s="87"/>
      <c r="F10" s="87"/>
      <c r="G10" s="87"/>
      <c r="H10" s="87"/>
    </row>
    <row r="11" spans="1:8">
      <c r="A11" s="87"/>
      <c r="B11" s="87"/>
      <c r="C11" s="87"/>
      <c r="D11" s="87"/>
      <c r="E11" s="87"/>
      <c r="F11" s="87"/>
      <c r="G11" s="87"/>
      <c r="H11" s="87"/>
    </row>
  </sheetData>
  <sheetProtection password="CC3D" sheet="1" objects="1" scenarios="1" selectLockedCells="1"/>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7"/>
  <sheetViews>
    <sheetView zoomScale="85" zoomScaleNormal="85" workbookViewId="0">
      <selection activeCell="G30" sqref="G30:H30"/>
    </sheetView>
  </sheetViews>
  <sheetFormatPr baseColWidth="10" defaultRowHeight="12.75"/>
  <cols>
    <col min="1" max="1" width="10.5" style="46" bestFit="1" customWidth="1"/>
    <col min="2" max="2" width="13.5" style="46" bestFit="1" customWidth="1"/>
    <col min="3" max="3" width="8.875" style="46" customWidth="1"/>
    <col min="4" max="4" width="7.625" style="46" customWidth="1"/>
    <col min="5" max="5" width="9.5" style="46" customWidth="1"/>
    <col min="6" max="7" width="11" style="46"/>
    <col min="8" max="8" width="8.375" style="46" customWidth="1"/>
    <col min="9" max="9" width="6.625" style="46" customWidth="1"/>
    <col min="10" max="10" width="10.625" style="46" bestFit="1" customWidth="1"/>
    <col min="11" max="11" width="35.625" style="46" bestFit="1" customWidth="1"/>
    <col min="12" max="13" width="11" style="46" customWidth="1"/>
    <col min="14" max="16384" width="11" style="46"/>
  </cols>
  <sheetData>
    <row r="1" spans="1:11" ht="18.75" customHeight="1" thickBot="1">
      <c r="A1" s="95" t="s">
        <v>37</v>
      </c>
      <c r="B1" s="96"/>
      <c r="C1" s="96"/>
      <c r="D1" s="96"/>
      <c r="E1" s="96"/>
      <c r="F1" s="96"/>
      <c r="G1" s="96"/>
      <c r="H1" s="96"/>
      <c r="I1" s="96"/>
      <c r="J1" s="97"/>
    </row>
    <row r="2" spans="1:11" s="48" customFormat="1" ht="42.75">
      <c r="A2" s="47" t="s">
        <v>1</v>
      </c>
      <c r="B2" s="98" t="s">
        <v>2</v>
      </c>
      <c r="C2" s="100" t="s">
        <v>3</v>
      </c>
      <c r="D2" s="101"/>
      <c r="E2" s="102"/>
      <c r="F2" s="100" t="s">
        <v>4</v>
      </c>
      <c r="G2" s="102"/>
      <c r="H2" s="100" t="s">
        <v>5</v>
      </c>
      <c r="I2" s="102"/>
      <c r="J2" s="106" t="s">
        <v>6</v>
      </c>
    </row>
    <row r="3" spans="1:11" s="48" customFormat="1" ht="29.25" thickBot="1">
      <c r="A3" s="43" t="s">
        <v>7</v>
      </c>
      <c r="B3" s="99"/>
      <c r="C3" s="103"/>
      <c r="D3" s="104"/>
      <c r="E3" s="105"/>
      <c r="F3" s="103" t="s">
        <v>8</v>
      </c>
      <c r="G3" s="105"/>
      <c r="H3" s="103"/>
      <c r="I3" s="105"/>
      <c r="J3" s="107"/>
    </row>
    <row r="4" spans="1:11" ht="15" thickBot="1">
      <c r="A4" s="49" t="s">
        <v>9</v>
      </c>
      <c r="B4" s="62"/>
      <c r="C4" s="88"/>
      <c r="D4" s="89"/>
      <c r="E4" s="90"/>
      <c r="F4" s="91"/>
      <c r="G4" s="92"/>
      <c r="H4" s="93">
        <v>1</v>
      </c>
      <c r="I4" s="94"/>
      <c r="J4" s="50">
        <f>(B4+C4+F4)*H4</f>
        <v>0</v>
      </c>
    </row>
    <row r="5" spans="1:11" ht="15" thickBot="1">
      <c r="A5" s="49" t="s">
        <v>10</v>
      </c>
      <c r="B5" s="62"/>
      <c r="C5" s="88"/>
      <c r="D5" s="89"/>
      <c r="E5" s="90"/>
      <c r="F5" s="91"/>
      <c r="G5" s="92"/>
      <c r="H5" s="93">
        <v>1</v>
      </c>
      <c r="I5" s="94"/>
      <c r="J5" s="50">
        <f t="shared" ref="J5:J12" si="0">(B5+C5+F5)*H5</f>
        <v>0</v>
      </c>
    </row>
    <row r="6" spans="1:11" ht="15" thickBot="1">
      <c r="A6" s="49" t="s">
        <v>11</v>
      </c>
      <c r="B6" s="62"/>
      <c r="C6" s="88"/>
      <c r="D6" s="89"/>
      <c r="E6" s="90"/>
      <c r="F6" s="91"/>
      <c r="G6" s="92"/>
      <c r="H6" s="93">
        <v>1</v>
      </c>
      <c r="I6" s="94"/>
      <c r="J6" s="50">
        <f t="shared" si="0"/>
        <v>0</v>
      </c>
    </row>
    <row r="7" spans="1:11" ht="15" thickBot="1">
      <c r="A7" s="49" t="s">
        <v>12</v>
      </c>
      <c r="B7" s="62"/>
      <c r="C7" s="88"/>
      <c r="D7" s="89"/>
      <c r="E7" s="90"/>
      <c r="F7" s="91"/>
      <c r="G7" s="92"/>
      <c r="H7" s="93">
        <v>1</v>
      </c>
      <c r="I7" s="94"/>
      <c r="J7" s="50">
        <f t="shared" si="0"/>
        <v>0</v>
      </c>
    </row>
    <row r="8" spans="1:11" ht="15" thickBot="1">
      <c r="A8" s="49" t="s">
        <v>13</v>
      </c>
      <c r="B8" s="62"/>
      <c r="C8" s="88"/>
      <c r="D8" s="89"/>
      <c r="E8" s="90"/>
      <c r="F8" s="91"/>
      <c r="G8" s="92"/>
      <c r="H8" s="93">
        <v>2</v>
      </c>
      <c r="I8" s="94"/>
      <c r="J8" s="50">
        <f t="shared" si="0"/>
        <v>0</v>
      </c>
      <c r="K8" s="51"/>
    </row>
    <row r="9" spans="1:11" ht="15" thickBot="1">
      <c r="A9" s="49" t="s">
        <v>14</v>
      </c>
      <c r="B9" s="62"/>
      <c r="C9" s="88"/>
      <c r="D9" s="89"/>
      <c r="E9" s="90"/>
      <c r="F9" s="91"/>
      <c r="G9" s="92"/>
      <c r="H9" s="93">
        <v>1</v>
      </c>
      <c r="I9" s="94"/>
      <c r="J9" s="50">
        <f t="shared" si="0"/>
        <v>0</v>
      </c>
    </row>
    <row r="10" spans="1:11" ht="15" thickBot="1">
      <c r="A10" s="49" t="s">
        <v>15</v>
      </c>
      <c r="B10" s="62"/>
      <c r="C10" s="88"/>
      <c r="D10" s="89"/>
      <c r="E10" s="90"/>
      <c r="F10" s="91"/>
      <c r="G10" s="92"/>
      <c r="H10" s="93">
        <v>1</v>
      </c>
      <c r="I10" s="94"/>
      <c r="J10" s="50">
        <f t="shared" si="0"/>
        <v>0</v>
      </c>
    </row>
    <row r="11" spans="1:11" ht="15" thickBot="1">
      <c r="A11" s="49" t="s">
        <v>16</v>
      </c>
      <c r="B11" s="62"/>
      <c r="C11" s="88"/>
      <c r="D11" s="89"/>
      <c r="E11" s="90"/>
      <c r="F11" s="91"/>
      <c r="G11" s="92"/>
      <c r="H11" s="93">
        <v>1</v>
      </c>
      <c r="I11" s="94"/>
      <c r="J11" s="50">
        <f t="shared" si="0"/>
        <v>0</v>
      </c>
    </row>
    <row r="12" spans="1:11" ht="15" thickBot="1">
      <c r="A12" s="49" t="s">
        <v>17</v>
      </c>
      <c r="B12" s="62"/>
      <c r="C12" s="88"/>
      <c r="D12" s="89"/>
      <c r="E12" s="90"/>
      <c r="F12" s="91"/>
      <c r="G12" s="92"/>
      <c r="H12" s="93">
        <v>1</v>
      </c>
      <c r="I12" s="94"/>
      <c r="J12" s="50">
        <f t="shared" si="0"/>
        <v>0</v>
      </c>
    </row>
    <row r="13" spans="1:11" ht="29.25" thickBot="1">
      <c r="A13" s="49" t="s">
        <v>18</v>
      </c>
      <c r="B13" s="52"/>
      <c r="C13" s="108">
        <v>0.3</v>
      </c>
      <c r="D13" s="109"/>
      <c r="E13" s="110"/>
      <c r="F13" s="111"/>
      <c r="G13" s="112"/>
      <c r="H13" s="113"/>
      <c r="I13" s="114"/>
      <c r="J13" s="53">
        <f>K13*C13</f>
        <v>0</v>
      </c>
      <c r="K13" s="54">
        <f>SUM(C4:E12)</f>
        <v>0</v>
      </c>
    </row>
    <row r="14" spans="1:11" ht="15" thickBot="1">
      <c r="A14" s="115" t="s">
        <v>20</v>
      </c>
      <c r="B14" s="116"/>
      <c r="C14" s="116"/>
      <c r="D14" s="116"/>
      <c r="E14" s="116"/>
      <c r="F14" s="116"/>
      <c r="G14" s="116"/>
      <c r="H14" s="116"/>
      <c r="I14" s="116"/>
      <c r="J14" s="117"/>
    </row>
    <row r="15" spans="1:11" ht="15" thickBot="1">
      <c r="A15" s="118"/>
      <c r="B15" s="119"/>
      <c r="C15" s="120"/>
      <c r="D15" s="121" t="s">
        <v>21</v>
      </c>
      <c r="E15" s="122"/>
      <c r="F15" s="123"/>
      <c r="G15" s="121" t="s">
        <v>22</v>
      </c>
      <c r="H15" s="123"/>
      <c r="I15" s="121" t="s">
        <v>6</v>
      </c>
      <c r="J15" s="123"/>
    </row>
    <row r="16" spans="1:11" ht="15" thickBot="1">
      <c r="A16" s="124" t="s">
        <v>23</v>
      </c>
      <c r="B16" s="125"/>
      <c r="C16" s="126"/>
      <c r="D16" s="127">
        <v>5</v>
      </c>
      <c r="E16" s="128"/>
      <c r="F16" s="129"/>
      <c r="G16" s="130"/>
      <c r="H16" s="131"/>
      <c r="I16" s="132">
        <f>D16*G16</f>
        <v>0</v>
      </c>
      <c r="J16" s="133"/>
    </row>
    <row r="17" spans="1:10" ht="15" thickBot="1">
      <c r="A17" s="124" t="s">
        <v>97</v>
      </c>
      <c r="B17" s="125"/>
      <c r="C17" s="126"/>
      <c r="D17" s="127">
        <v>1</v>
      </c>
      <c r="E17" s="128"/>
      <c r="F17" s="129"/>
      <c r="G17" s="130"/>
      <c r="H17" s="131"/>
      <c r="I17" s="132">
        <f>D17*G17</f>
        <v>0</v>
      </c>
      <c r="J17" s="133"/>
    </row>
    <row r="18" spans="1:10" ht="15" thickBot="1">
      <c r="A18" s="134" t="s">
        <v>26</v>
      </c>
      <c r="B18" s="135"/>
      <c r="C18" s="135"/>
      <c r="D18" s="135"/>
      <c r="E18" s="135"/>
      <c r="F18" s="135"/>
      <c r="G18" s="135"/>
      <c r="H18" s="135"/>
      <c r="I18" s="135"/>
      <c r="J18" s="136"/>
    </row>
    <row r="19" spans="1:10" ht="15" thickBot="1">
      <c r="A19" s="124" t="s">
        <v>54</v>
      </c>
      <c r="B19" s="125"/>
      <c r="C19" s="125"/>
      <c r="D19" s="126"/>
      <c r="E19" s="127">
        <v>15</v>
      </c>
      <c r="F19" s="129"/>
      <c r="G19" s="130"/>
      <c r="H19" s="131"/>
      <c r="I19" s="132">
        <f>E19*G19</f>
        <v>0</v>
      </c>
      <c r="J19" s="133"/>
    </row>
    <row r="20" spans="1:10" ht="15" thickBot="1">
      <c r="A20" s="124" t="s">
        <v>98</v>
      </c>
      <c r="B20" s="125"/>
      <c r="C20" s="125"/>
      <c r="D20" s="126"/>
      <c r="E20" s="127">
        <v>2</v>
      </c>
      <c r="F20" s="129"/>
      <c r="G20" s="130"/>
      <c r="H20" s="131"/>
      <c r="I20" s="132">
        <f t="shared" ref="I20:I21" si="1">E20*G20</f>
        <v>0</v>
      </c>
      <c r="J20" s="133"/>
    </row>
    <row r="21" spans="1:10" ht="15" thickBot="1">
      <c r="A21" s="124" t="s">
        <v>99</v>
      </c>
      <c r="B21" s="125"/>
      <c r="C21" s="125"/>
      <c r="D21" s="126"/>
      <c r="E21" s="127">
        <v>6</v>
      </c>
      <c r="F21" s="129"/>
      <c r="G21" s="130"/>
      <c r="H21" s="131"/>
      <c r="I21" s="132">
        <f t="shared" si="1"/>
        <v>0</v>
      </c>
      <c r="J21" s="133"/>
    </row>
    <row r="22" spans="1:10" ht="15" thickBot="1">
      <c r="A22" s="134" t="s">
        <v>29</v>
      </c>
      <c r="B22" s="135"/>
      <c r="C22" s="135"/>
      <c r="D22" s="135"/>
      <c r="E22" s="135"/>
      <c r="F22" s="135"/>
      <c r="G22" s="135"/>
      <c r="H22" s="135"/>
      <c r="I22" s="135"/>
      <c r="J22" s="136"/>
    </row>
    <row r="23" spans="1:10" ht="15" thickBot="1">
      <c r="A23" s="124" t="s">
        <v>30</v>
      </c>
      <c r="B23" s="125"/>
      <c r="C23" s="125"/>
      <c r="D23" s="126"/>
      <c r="E23" s="127">
        <v>15</v>
      </c>
      <c r="F23" s="129"/>
      <c r="G23" s="88"/>
      <c r="H23" s="90"/>
      <c r="I23" s="132">
        <f>E23*G23</f>
        <v>0</v>
      </c>
      <c r="J23" s="133"/>
    </row>
    <row r="24" spans="1:10" ht="15" thickBot="1">
      <c r="A24" s="124" t="s">
        <v>31</v>
      </c>
      <c r="B24" s="125"/>
      <c r="C24" s="125"/>
      <c r="D24" s="126"/>
      <c r="E24" s="127">
        <v>10</v>
      </c>
      <c r="F24" s="129"/>
      <c r="G24" s="88"/>
      <c r="H24" s="90"/>
      <c r="I24" s="132">
        <f t="shared" ref="I24:I25" si="2">E24*G24</f>
        <v>0</v>
      </c>
      <c r="J24" s="133"/>
    </row>
    <row r="25" spans="1:10" ht="15" thickBot="1">
      <c r="A25" s="124" t="s">
        <v>32</v>
      </c>
      <c r="B25" s="125"/>
      <c r="C25" s="125"/>
      <c r="D25" s="126"/>
      <c r="E25" s="127">
        <v>5</v>
      </c>
      <c r="F25" s="129"/>
      <c r="G25" s="88"/>
      <c r="H25" s="90"/>
      <c r="I25" s="132">
        <f t="shared" si="2"/>
        <v>0</v>
      </c>
      <c r="J25" s="133"/>
    </row>
    <row r="26" spans="1:10" ht="15" thickBot="1">
      <c r="A26" s="134" t="s">
        <v>34</v>
      </c>
      <c r="B26" s="135"/>
      <c r="C26" s="135"/>
      <c r="D26" s="135"/>
      <c r="E26" s="135"/>
      <c r="F26" s="135"/>
      <c r="G26" s="135"/>
      <c r="H26" s="135"/>
      <c r="I26" s="135"/>
      <c r="J26" s="136"/>
    </row>
    <row r="27" spans="1:10" ht="15" thickBot="1">
      <c r="A27" s="124" t="s">
        <v>48</v>
      </c>
      <c r="B27" s="125"/>
      <c r="C27" s="125"/>
      <c r="D27" s="126"/>
      <c r="E27" s="127">
        <v>10</v>
      </c>
      <c r="F27" s="129"/>
      <c r="G27" s="137"/>
      <c r="H27" s="138"/>
      <c r="I27" s="132">
        <f>E27*G27</f>
        <v>0</v>
      </c>
      <c r="J27" s="133"/>
    </row>
    <row r="28" spans="1:10" ht="15" thickBot="1">
      <c r="A28" s="124" t="s">
        <v>60</v>
      </c>
      <c r="B28" s="125"/>
      <c r="C28" s="125"/>
      <c r="D28" s="126"/>
      <c r="E28" s="127">
        <v>10</v>
      </c>
      <c r="F28" s="129"/>
      <c r="G28" s="137"/>
      <c r="H28" s="138"/>
      <c r="I28" s="132">
        <f t="shared" ref="I28:I36" si="3">E28*G28</f>
        <v>0</v>
      </c>
      <c r="J28" s="133"/>
    </row>
    <row r="29" spans="1:10" ht="15" thickBot="1">
      <c r="A29" s="124" t="s">
        <v>35</v>
      </c>
      <c r="B29" s="125"/>
      <c r="C29" s="125"/>
      <c r="D29" s="126"/>
      <c r="E29" s="127">
        <v>5</v>
      </c>
      <c r="F29" s="129"/>
      <c r="G29" s="137"/>
      <c r="H29" s="138"/>
      <c r="I29" s="132">
        <f t="shared" si="3"/>
        <v>0</v>
      </c>
      <c r="J29" s="133"/>
    </row>
    <row r="30" spans="1:10" ht="15" thickBot="1">
      <c r="A30" s="124" t="s">
        <v>49</v>
      </c>
      <c r="B30" s="125"/>
      <c r="C30" s="125"/>
      <c r="D30" s="126"/>
      <c r="E30" s="127">
        <v>3</v>
      </c>
      <c r="F30" s="129"/>
      <c r="G30" s="137"/>
      <c r="H30" s="138"/>
      <c r="I30" s="132">
        <f t="shared" si="3"/>
        <v>0</v>
      </c>
      <c r="J30" s="133"/>
    </row>
    <row r="31" spans="1:10" ht="15" thickBot="1">
      <c r="A31" s="124" t="s">
        <v>50</v>
      </c>
      <c r="B31" s="125"/>
      <c r="C31" s="125"/>
      <c r="D31" s="126"/>
      <c r="E31" s="127">
        <v>3</v>
      </c>
      <c r="F31" s="129"/>
      <c r="G31" s="137"/>
      <c r="H31" s="138"/>
      <c r="I31" s="132">
        <f t="shared" si="3"/>
        <v>0</v>
      </c>
      <c r="J31" s="133"/>
    </row>
    <row r="32" spans="1:10" ht="15" thickBot="1">
      <c r="A32" s="124" t="s">
        <v>55</v>
      </c>
      <c r="B32" s="125"/>
      <c r="C32" s="125"/>
      <c r="D32" s="126"/>
      <c r="E32" s="127">
        <v>3</v>
      </c>
      <c r="F32" s="129"/>
      <c r="G32" s="137"/>
      <c r="H32" s="138"/>
      <c r="I32" s="132">
        <f t="shared" si="3"/>
        <v>0</v>
      </c>
      <c r="J32" s="133"/>
    </row>
    <row r="33" spans="1:10" ht="15" thickBot="1">
      <c r="A33" s="124" t="s">
        <v>51</v>
      </c>
      <c r="B33" s="125"/>
      <c r="C33" s="125"/>
      <c r="D33" s="126"/>
      <c r="E33" s="127">
        <v>10</v>
      </c>
      <c r="F33" s="129"/>
      <c r="G33" s="137"/>
      <c r="H33" s="138"/>
      <c r="I33" s="132">
        <f t="shared" si="3"/>
        <v>0</v>
      </c>
      <c r="J33" s="133"/>
    </row>
    <row r="34" spans="1:10" ht="15" thickBot="1">
      <c r="A34" s="124" t="s">
        <v>56</v>
      </c>
      <c r="B34" s="125"/>
      <c r="C34" s="125"/>
      <c r="D34" s="126"/>
      <c r="E34" s="127">
        <v>3</v>
      </c>
      <c r="F34" s="129"/>
      <c r="G34" s="137"/>
      <c r="H34" s="138"/>
      <c r="I34" s="132">
        <f t="shared" si="3"/>
        <v>0</v>
      </c>
      <c r="J34" s="133"/>
    </row>
    <row r="35" spans="1:10" ht="15" thickBot="1">
      <c r="A35" s="124" t="s">
        <v>57</v>
      </c>
      <c r="B35" s="125"/>
      <c r="C35" s="125"/>
      <c r="D35" s="126"/>
      <c r="E35" s="127">
        <v>1</v>
      </c>
      <c r="F35" s="129"/>
      <c r="G35" s="137"/>
      <c r="H35" s="138"/>
      <c r="I35" s="132">
        <f t="shared" si="3"/>
        <v>0</v>
      </c>
      <c r="J35" s="133"/>
    </row>
    <row r="36" spans="1:10" ht="15" thickBot="1">
      <c r="A36" s="124" t="s">
        <v>58</v>
      </c>
      <c r="B36" s="125"/>
      <c r="C36" s="125"/>
      <c r="D36" s="126"/>
      <c r="E36" s="127">
        <v>1</v>
      </c>
      <c r="F36" s="129"/>
      <c r="G36" s="137"/>
      <c r="H36" s="138"/>
      <c r="I36" s="132">
        <f t="shared" si="3"/>
        <v>0</v>
      </c>
      <c r="J36" s="133"/>
    </row>
    <row r="37" spans="1:10" ht="15" thickBot="1">
      <c r="A37" s="139" t="s">
        <v>53</v>
      </c>
      <c r="B37" s="140"/>
      <c r="C37" s="140"/>
      <c r="D37" s="140"/>
      <c r="E37" s="140"/>
      <c r="F37" s="140"/>
      <c r="G37" s="140"/>
      <c r="H37" s="141"/>
      <c r="I37" s="142">
        <f>SUM(J4:J13,I16:J17,I19:J21,I23:J25,I27:J36)</f>
        <v>0</v>
      </c>
      <c r="J37" s="143"/>
    </row>
  </sheetData>
  <sheetProtection password="CC3D" sheet="1" objects="1" scenarios="1" selectLockedCells="1"/>
  <mergeCells count="119">
    <mergeCell ref="A37:H37"/>
    <mergeCell ref="I37:J37"/>
    <mergeCell ref="A36:D36"/>
    <mergeCell ref="E36:F36"/>
    <mergeCell ref="G36:H36"/>
    <mergeCell ref="I36:J36"/>
    <mergeCell ref="A34:D34"/>
    <mergeCell ref="E34:F34"/>
    <mergeCell ref="G34:H34"/>
    <mergeCell ref="I34:J34"/>
    <mergeCell ref="A35:D35"/>
    <mergeCell ref="E35:F35"/>
    <mergeCell ref="G35:H35"/>
    <mergeCell ref="I35:J35"/>
    <mergeCell ref="A32:D32"/>
    <mergeCell ref="E32:F32"/>
    <mergeCell ref="G32:H32"/>
    <mergeCell ref="I32:J32"/>
    <mergeCell ref="A33:D33"/>
    <mergeCell ref="E33:F33"/>
    <mergeCell ref="G33:H33"/>
    <mergeCell ref="I33:J33"/>
    <mergeCell ref="A30:D30"/>
    <mergeCell ref="E30:F30"/>
    <mergeCell ref="G30:H30"/>
    <mergeCell ref="I30:J30"/>
    <mergeCell ref="A31:D31"/>
    <mergeCell ref="E31:F31"/>
    <mergeCell ref="G31:H31"/>
    <mergeCell ref="I31:J31"/>
    <mergeCell ref="A28:D28"/>
    <mergeCell ref="E28:F28"/>
    <mergeCell ref="G28:H28"/>
    <mergeCell ref="I28:J28"/>
    <mergeCell ref="A29:D29"/>
    <mergeCell ref="E29:F29"/>
    <mergeCell ref="G29:H29"/>
    <mergeCell ref="I29:J29"/>
    <mergeCell ref="A25:D25"/>
    <mergeCell ref="E25:F25"/>
    <mergeCell ref="G25:H25"/>
    <mergeCell ref="I25:J25"/>
    <mergeCell ref="A26:J26"/>
    <mergeCell ref="A27:D27"/>
    <mergeCell ref="E27:F27"/>
    <mergeCell ref="G27:H27"/>
    <mergeCell ref="I27:J27"/>
    <mergeCell ref="A22:J22"/>
    <mergeCell ref="A23:D23"/>
    <mergeCell ref="E23:F23"/>
    <mergeCell ref="G23:H23"/>
    <mergeCell ref="I23:J23"/>
    <mergeCell ref="A24:D24"/>
    <mergeCell ref="E24:F24"/>
    <mergeCell ref="G24:H24"/>
    <mergeCell ref="I24:J24"/>
    <mergeCell ref="A20:D20"/>
    <mergeCell ref="E20:F20"/>
    <mergeCell ref="G20:H20"/>
    <mergeCell ref="I20:J20"/>
    <mergeCell ref="A21:D21"/>
    <mergeCell ref="E21:F21"/>
    <mergeCell ref="G21:H21"/>
    <mergeCell ref="I21:J21"/>
    <mergeCell ref="A17:C17"/>
    <mergeCell ref="D17:F17"/>
    <mergeCell ref="G17:H17"/>
    <mergeCell ref="I17:J17"/>
    <mergeCell ref="A18:J18"/>
    <mergeCell ref="A19:D19"/>
    <mergeCell ref="E19:F19"/>
    <mergeCell ref="G19:H19"/>
    <mergeCell ref="I19:J19"/>
    <mergeCell ref="A14:J14"/>
    <mergeCell ref="A15:C15"/>
    <mergeCell ref="D15:F15"/>
    <mergeCell ref="G15:H15"/>
    <mergeCell ref="I15:J15"/>
    <mergeCell ref="A16:C16"/>
    <mergeCell ref="D16:F16"/>
    <mergeCell ref="G16:H16"/>
    <mergeCell ref="I16:J16"/>
    <mergeCell ref="C12:E12"/>
    <mergeCell ref="F12:G12"/>
    <mergeCell ref="H12:I12"/>
    <mergeCell ref="C13:E13"/>
    <mergeCell ref="F13:G13"/>
    <mergeCell ref="H13:I13"/>
    <mergeCell ref="C10:E10"/>
    <mergeCell ref="F10:G10"/>
    <mergeCell ref="H10:I10"/>
    <mergeCell ref="C11:E11"/>
    <mergeCell ref="F11:G11"/>
    <mergeCell ref="H11:I11"/>
    <mergeCell ref="C8:E8"/>
    <mergeCell ref="F8:G8"/>
    <mergeCell ref="H8:I8"/>
    <mergeCell ref="C9:E9"/>
    <mergeCell ref="F9:G9"/>
    <mergeCell ref="H9:I9"/>
    <mergeCell ref="C6:E6"/>
    <mergeCell ref="F6:G6"/>
    <mergeCell ref="H6:I6"/>
    <mergeCell ref="C7:E7"/>
    <mergeCell ref="F7:G7"/>
    <mergeCell ref="H7:I7"/>
    <mergeCell ref="C4:E4"/>
    <mergeCell ref="F4:G4"/>
    <mergeCell ref="H4:I4"/>
    <mergeCell ref="C5:E5"/>
    <mergeCell ref="F5:G5"/>
    <mergeCell ref="H5:I5"/>
    <mergeCell ref="A1:J1"/>
    <mergeCell ref="B2:B3"/>
    <mergeCell ref="C2:E3"/>
    <mergeCell ref="F2:G2"/>
    <mergeCell ref="H2:I3"/>
    <mergeCell ref="J2:J3"/>
    <mergeCell ref="F3:G3"/>
  </mergeCells>
  <pageMargins left="0.70866141732283472" right="0.70866141732283472" top="0.15748031496062992" bottom="0.19685039370078741"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9"/>
  <sheetViews>
    <sheetView topLeftCell="A4" workbookViewId="0">
      <selection activeCell="B4" sqref="B4"/>
    </sheetView>
  </sheetViews>
  <sheetFormatPr baseColWidth="10" defaultRowHeight="11.25"/>
  <cols>
    <col min="1" max="1" width="11" style="20"/>
    <col min="2" max="2" width="13.875" style="20" customWidth="1"/>
    <col min="3" max="8" width="11" style="20"/>
    <col min="9" max="9" width="14.625" style="20" customWidth="1"/>
    <col min="10" max="10" width="11" style="20"/>
    <col min="11" max="11" width="11.5" style="20" bestFit="1" customWidth="1"/>
    <col min="12" max="16384" width="11" style="20"/>
  </cols>
  <sheetData>
    <row r="1" spans="1:11" ht="14.25" thickBot="1">
      <c r="A1" s="146" t="s">
        <v>37</v>
      </c>
      <c r="B1" s="147"/>
      <c r="C1" s="147"/>
      <c r="D1" s="147"/>
      <c r="E1" s="147"/>
      <c r="F1" s="147"/>
      <c r="G1" s="147"/>
      <c r="H1" s="147"/>
      <c r="I1" s="147"/>
      <c r="J1" s="147"/>
    </row>
    <row r="2" spans="1:11" s="25" customFormat="1" ht="27">
      <c r="A2" s="23" t="s">
        <v>1</v>
      </c>
      <c r="B2" s="160" t="s">
        <v>2</v>
      </c>
      <c r="C2" s="148" t="s">
        <v>120</v>
      </c>
      <c r="D2" s="149"/>
      <c r="E2" s="148" t="s">
        <v>4</v>
      </c>
      <c r="F2" s="149"/>
      <c r="G2" s="148" t="s">
        <v>5</v>
      </c>
      <c r="H2" s="149"/>
      <c r="I2" s="148" t="s">
        <v>6</v>
      </c>
      <c r="J2" s="149"/>
    </row>
    <row r="3" spans="1:11" s="25" customFormat="1" ht="13.5" customHeight="1" thickBot="1">
      <c r="A3" s="24" t="s">
        <v>7</v>
      </c>
      <c r="B3" s="161"/>
      <c r="C3" s="150"/>
      <c r="D3" s="151"/>
      <c r="E3" s="150" t="s">
        <v>121</v>
      </c>
      <c r="F3" s="151"/>
      <c r="G3" s="150"/>
      <c r="H3" s="151"/>
      <c r="I3" s="150"/>
      <c r="J3" s="151"/>
    </row>
    <row r="4" spans="1:11" ht="14.25" thickBot="1">
      <c r="A4" s="21" t="s">
        <v>9</v>
      </c>
      <c r="B4" s="63"/>
      <c r="C4" s="156"/>
      <c r="D4" s="157"/>
      <c r="E4" s="156"/>
      <c r="F4" s="157"/>
      <c r="G4" s="158">
        <v>1</v>
      </c>
      <c r="H4" s="159"/>
      <c r="I4" s="144">
        <f>(B4+C4+E4)*G4</f>
        <v>0</v>
      </c>
      <c r="J4" s="145"/>
    </row>
    <row r="5" spans="1:11" ht="14.25" thickBot="1">
      <c r="A5" s="21" t="s">
        <v>10</v>
      </c>
      <c r="B5" s="63"/>
      <c r="C5" s="156"/>
      <c r="D5" s="157"/>
      <c r="E5" s="156"/>
      <c r="F5" s="157"/>
      <c r="G5" s="158">
        <v>1</v>
      </c>
      <c r="H5" s="159"/>
      <c r="I5" s="144">
        <f t="shared" ref="I5:I10" si="0">(B5+C5+E5)*G5</f>
        <v>0</v>
      </c>
      <c r="J5" s="145"/>
    </row>
    <row r="6" spans="1:11" ht="14.25" thickBot="1">
      <c r="A6" s="21" t="s">
        <v>11</v>
      </c>
      <c r="B6" s="63"/>
      <c r="C6" s="156"/>
      <c r="D6" s="157"/>
      <c r="E6" s="156"/>
      <c r="F6" s="157"/>
      <c r="G6" s="158">
        <v>1</v>
      </c>
      <c r="H6" s="159"/>
      <c r="I6" s="144">
        <f t="shared" si="0"/>
        <v>0</v>
      </c>
      <c r="J6" s="145"/>
      <c r="K6" s="27"/>
    </row>
    <row r="7" spans="1:11" ht="14.25" thickBot="1">
      <c r="A7" s="21" t="s">
        <v>12</v>
      </c>
      <c r="B7" s="63"/>
      <c r="C7" s="156"/>
      <c r="D7" s="157"/>
      <c r="E7" s="156"/>
      <c r="F7" s="157"/>
      <c r="G7" s="158">
        <v>1</v>
      </c>
      <c r="H7" s="159"/>
      <c r="I7" s="144">
        <f t="shared" si="0"/>
        <v>0</v>
      </c>
      <c r="J7" s="145"/>
    </row>
    <row r="8" spans="1:11" ht="14.25" thickBot="1">
      <c r="A8" s="21" t="s">
        <v>13</v>
      </c>
      <c r="B8" s="63"/>
      <c r="C8" s="156"/>
      <c r="D8" s="157"/>
      <c r="E8" s="156"/>
      <c r="F8" s="157"/>
      <c r="G8" s="158">
        <v>2</v>
      </c>
      <c r="H8" s="159"/>
      <c r="I8" s="144">
        <f t="shared" si="0"/>
        <v>0</v>
      </c>
      <c r="J8" s="145"/>
      <c r="K8" s="42"/>
    </row>
    <row r="9" spans="1:11" ht="14.25" thickBot="1">
      <c r="A9" s="21" t="s">
        <v>14</v>
      </c>
      <c r="B9" s="63"/>
      <c r="C9" s="156"/>
      <c r="D9" s="157"/>
      <c r="E9" s="156"/>
      <c r="F9" s="157"/>
      <c r="G9" s="158">
        <v>1</v>
      </c>
      <c r="H9" s="159"/>
      <c r="I9" s="144">
        <f t="shared" si="0"/>
        <v>0</v>
      </c>
      <c r="J9" s="145"/>
    </row>
    <row r="10" spans="1:11" ht="14.25" thickBot="1">
      <c r="A10" s="21" t="s">
        <v>15</v>
      </c>
      <c r="B10" s="63"/>
      <c r="C10" s="156"/>
      <c r="D10" s="157"/>
      <c r="E10" s="156"/>
      <c r="F10" s="157"/>
      <c r="G10" s="158">
        <v>1</v>
      </c>
      <c r="H10" s="159"/>
      <c r="I10" s="144">
        <f t="shared" si="0"/>
        <v>0</v>
      </c>
      <c r="J10" s="145"/>
    </row>
    <row r="11" spans="1:11" ht="14.25" thickBot="1">
      <c r="A11" s="21" t="s">
        <v>16</v>
      </c>
      <c r="B11" s="63"/>
      <c r="C11" s="156"/>
      <c r="D11" s="157"/>
      <c r="E11" s="156"/>
      <c r="F11" s="157"/>
      <c r="G11" s="158">
        <v>1</v>
      </c>
      <c r="H11" s="159"/>
      <c r="I11" s="144">
        <f>(B11+C11+E11)*G11</f>
        <v>0</v>
      </c>
      <c r="J11" s="145"/>
    </row>
    <row r="12" spans="1:11" ht="27.75" thickBot="1">
      <c r="A12" s="21" t="s">
        <v>100</v>
      </c>
      <c r="B12" s="28"/>
      <c r="C12" s="198">
        <v>0.3</v>
      </c>
      <c r="D12" s="199"/>
      <c r="E12" s="200"/>
      <c r="F12" s="201"/>
      <c r="G12" s="202"/>
      <c r="H12" s="203"/>
      <c r="I12" s="144">
        <f>K12*C12</f>
        <v>0</v>
      </c>
      <c r="J12" s="145"/>
      <c r="K12" s="26">
        <f>SUM(C4:D11)</f>
        <v>0</v>
      </c>
    </row>
    <row r="13" spans="1:11" ht="57" customHeight="1">
      <c r="A13" s="152" t="s">
        <v>101</v>
      </c>
      <c r="B13" s="153"/>
      <c r="C13" s="153"/>
      <c r="D13" s="153"/>
      <c r="E13" s="153"/>
      <c r="F13" s="153"/>
      <c r="G13" s="153"/>
      <c r="H13" s="153"/>
      <c r="I13" s="153"/>
      <c r="J13" s="153"/>
    </row>
    <row r="14" spans="1:11" ht="28.5" customHeight="1" thickBot="1">
      <c r="A14" s="154" t="s">
        <v>102</v>
      </c>
      <c r="B14" s="155"/>
      <c r="C14" s="155"/>
      <c r="D14" s="155"/>
      <c r="E14" s="155"/>
      <c r="F14" s="155"/>
      <c r="G14" s="155"/>
      <c r="H14" s="155"/>
      <c r="I14" s="155"/>
      <c r="J14" s="155"/>
    </row>
    <row r="15" spans="1:11" ht="14.25" thickBot="1">
      <c r="A15" s="162" t="s">
        <v>20</v>
      </c>
      <c r="B15" s="163"/>
      <c r="C15" s="163"/>
      <c r="D15" s="163"/>
      <c r="E15" s="163"/>
      <c r="F15" s="163"/>
      <c r="G15" s="163"/>
      <c r="H15" s="163"/>
      <c r="I15" s="163"/>
      <c r="J15" s="164"/>
    </row>
    <row r="16" spans="1:11" ht="14.25" thickBot="1">
      <c r="A16" s="165"/>
      <c r="B16" s="166"/>
      <c r="C16" s="167"/>
      <c r="D16" s="168" t="s">
        <v>21</v>
      </c>
      <c r="E16" s="169"/>
      <c r="F16" s="168" t="s">
        <v>22</v>
      </c>
      <c r="G16" s="169"/>
      <c r="H16" s="168" t="s">
        <v>6</v>
      </c>
      <c r="I16" s="170"/>
      <c r="J16" s="169"/>
    </row>
    <row r="17" spans="1:10" ht="13.5">
      <c r="A17" s="171" t="s">
        <v>103</v>
      </c>
      <c r="B17" s="172"/>
      <c r="C17" s="173"/>
      <c r="D17" s="174">
        <v>5</v>
      </c>
      <c r="E17" s="175"/>
      <c r="F17" s="180"/>
      <c r="G17" s="181"/>
      <c r="H17" s="186">
        <f>D17*F17</f>
        <v>0</v>
      </c>
      <c r="I17" s="187"/>
      <c r="J17" s="188"/>
    </row>
    <row r="18" spans="1:10" ht="13.5">
      <c r="A18" s="195"/>
      <c r="B18" s="196"/>
      <c r="C18" s="197"/>
      <c r="D18" s="176"/>
      <c r="E18" s="177"/>
      <c r="F18" s="182"/>
      <c r="G18" s="183"/>
      <c r="H18" s="189"/>
      <c r="I18" s="190"/>
      <c r="J18" s="191"/>
    </row>
    <row r="19" spans="1:10" ht="14.25" thickBot="1">
      <c r="A19" s="213" t="s">
        <v>104</v>
      </c>
      <c r="B19" s="214"/>
      <c r="C19" s="215"/>
      <c r="D19" s="178"/>
      <c r="E19" s="179"/>
      <c r="F19" s="184"/>
      <c r="G19" s="185"/>
      <c r="H19" s="192"/>
      <c r="I19" s="193"/>
      <c r="J19" s="194"/>
    </row>
    <row r="20" spans="1:10" ht="14.25" thickBot="1">
      <c r="A20" s="216" t="s">
        <v>122</v>
      </c>
      <c r="B20" s="217"/>
      <c r="C20" s="218"/>
      <c r="D20" s="219">
        <v>1</v>
      </c>
      <c r="E20" s="220"/>
      <c r="F20" s="156"/>
      <c r="G20" s="157"/>
      <c r="H20" s="221">
        <f>D20*F20</f>
        <v>0</v>
      </c>
      <c r="I20" s="222"/>
      <c r="J20" s="223"/>
    </row>
    <row r="21" spans="1:10" ht="14.25" thickBot="1">
      <c r="A21" s="162" t="s">
        <v>26</v>
      </c>
      <c r="B21" s="163"/>
      <c r="C21" s="163"/>
      <c r="D21" s="163"/>
      <c r="E21" s="163"/>
      <c r="F21" s="163"/>
      <c r="G21" s="163"/>
      <c r="H21" s="163"/>
      <c r="I21" s="163"/>
      <c r="J21" s="164"/>
    </row>
    <row r="22" spans="1:10" ht="13.5">
      <c r="A22" s="171" t="s">
        <v>54</v>
      </c>
      <c r="B22" s="172"/>
      <c r="C22" s="173"/>
      <c r="D22" s="204">
        <v>15</v>
      </c>
      <c r="E22" s="205"/>
      <c r="F22" s="180"/>
      <c r="G22" s="181"/>
      <c r="H22" s="186">
        <f>D22*F22</f>
        <v>0</v>
      </c>
      <c r="I22" s="187"/>
      <c r="J22" s="188"/>
    </row>
    <row r="23" spans="1:10" ht="13.5">
      <c r="A23" s="195" t="s">
        <v>27</v>
      </c>
      <c r="B23" s="196"/>
      <c r="C23" s="197"/>
      <c r="D23" s="206"/>
      <c r="E23" s="207"/>
      <c r="F23" s="182"/>
      <c r="G23" s="183"/>
      <c r="H23" s="189"/>
      <c r="I23" s="190"/>
      <c r="J23" s="191"/>
    </row>
    <row r="24" spans="1:10" ht="14.25" thickBot="1">
      <c r="A24" s="210" t="s">
        <v>105</v>
      </c>
      <c r="B24" s="211"/>
      <c r="C24" s="212"/>
      <c r="D24" s="208"/>
      <c r="E24" s="209"/>
      <c r="F24" s="184"/>
      <c r="G24" s="185"/>
      <c r="H24" s="192"/>
      <c r="I24" s="193"/>
      <c r="J24" s="194"/>
    </row>
    <row r="25" spans="1:10" ht="14.25" thickBot="1">
      <c r="A25" s="224" t="s">
        <v>29</v>
      </c>
      <c r="B25" s="225"/>
      <c r="C25" s="225"/>
      <c r="D25" s="225"/>
      <c r="E25" s="225"/>
      <c r="F25" s="225"/>
      <c r="G25" s="225"/>
      <c r="H25" s="225"/>
      <c r="I25" s="225"/>
      <c r="J25" s="226"/>
    </row>
    <row r="26" spans="1:10" ht="14.25" thickBot="1">
      <c r="A26" s="216" t="s">
        <v>123</v>
      </c>
      <c r="B26" s="217"/>
      <c r="C26" s="218"/>
      <c r="D26" s="219">
        <v>15</v>
      </c>
      <c r="E26" s="220"/>
      <c r="F26" s="156"/>
      <c r="G26" s="157"/>
      <c r="H26" s="221">
        <f>D26*F26</f>
        <v>0</v>
      </c>
      <c r="I26" s="222"/>
      <c r="J26" s="223"/>
    </row>
    <row r="27" spans="1:10" ht="14.25" thickBot="1">
      <c r="A27" s="216" t="s">
        <v>31</v>
      </c>
      <c r="B27" s="217"/>
      <c r="C27" s="218"/>
      <c r="D27" s="219">
        <v>10</v>
      </c>
      <c r="E27" s="220"/>
      <c r="F27" s="156"/>
      <c r="G27" s="157"/>
      <c r="H27" s="221">
        <f t="shared" ref="H27:H28" si="1">D27*F27</f>
        <v>0</v>
      </c>
      <c r="I27" s="222"/>
      <c r="J27" s="223"/>
    </row>
    <row r="28" spans="1:10" ht="14.25" thickBot="1">
      <c r="A28" s="216" t="s">
        <v>124</v>
      </c>
      <c r="B28" s="217"/>
      <c r="C28" s="218"/>
      <c r="D28" s="219">
        <v>9</v>
      </c>
      <c r="E28" s="220"/>
      <c r="F28" s="156"/>
      <c r="G28" s="157"/>
      <c r="H28" s="221">
        <f t="shared" si="1"/>
        <v>0</v>
      </c>
      <c r="I28" s="222"/>
      <c r="J28" s="223"/>
    </row>
    <row r="29" spans="1:10" ht="14.25" thickBot="1">
      <c r="A29" s="224" t="s">
        <v>125</v>
      </c>
      <c r="B29" s="225"/>
      <c r="C29" s="225"/>
      <c r="D29" s="225"/>
      <c r="E29" s="225"/>
      <c r="F29" s="225"/>
      <c r="G29" s="225"/>
      <c r="H29" s="225"/>
      <c r="I29" s="225"/>
      <c r="J29" s="226"/>
    </row>
    <row r="30" spans="1:10" ht="14.25" thickBot="1">
      <c r="A30" s="216" t="s">
        <v>48</v>
      </c>
      <c r="B30" s="217"/>
      <c r="C30" s="218"/>
      <c r="D30" s="227">
        <v>14</v>
      </c>
      <c r="E30" s="228"/>
      <c r="F30" s="229"/>
      <c r="G30" s="230"/>
      <c r="H30" s="221">
        <f>SUM(D30*F30)</f>
        <v>0</v>
      </c>
      <c r="I30" s="222"/>
      <c r="J30" s="223"/>
    </row>
    <row r="31" spans="1:10" ht="14.25" thickBot="1">
      <c r="A31" s="216" t="s">
        <v>60</v>
      </c>
      <c r="B31" s="217"/>
      <c r="C31" s="218"/>
      <c r="D31" s="227">
        <v>12</v>
      </c>
      <c r="E31" s="228"/>
      <c r="F31" s="229"/>
      <c r="G31" s="230"/>
      <c r="H31" s="221">
        <f t="shared" ref="H31:H40" si="2">SUM(D31*F31)</f>
        <v>0</v>
      </c>
      <c r="I31" s="222"/>
      <c r="J31" s="223"/>
    </row>
    <row r="32" spans="1:10" ht="14.25" thickBot="1">
      <c r="A32" s="216" t="s">
        <v>35</v>
      </c>
      <c r="B32" s="217"/>
      <c r="C32" s="218"/>
      <c r="D32" s="227">
        <v>5</v>
      </c>
      <c r="E32" s="228"/>
      <c r="F32" s="229"/>
      <c r="G32" s="230"/>
      <c r="H32" s="221">
        <f t="shared" si="2"/>
        <v>0</v>
      </c>
      <c r="I32" s="222"/>
      <c r="J32" s="223"/>
    </row>
    <row r="33" spans="1:12" ht="14.25" thickBot="1">
      <c r="A33" s="216" t="s">
        <v>49</v>
      </c>
      <c r="B33" s="217"/>
      <c r="C33" s="218"/>
      <c r="D33" s="227">
        <v>3</v>
      </c>
      <c r="E33" s="228"/>
      <c r="F33" s="229"/>
      <c r="G33" s="230"/>
      <c r="H33" s="221">
        <f t="shared" si="2"/>
        <v>0</v>
      </c>
      <c r="I33" s="222"/>
      <c r="J33" s="223"/>
    </row>
    <row r="34" spans="1:12" ht="14.25" thickBot="1">
      <c r="A34" s="216" t="s">
        <v>50</v>
      </c>
      <c r="B34" s="217"/>
      <c r="C34" s="218"/>
      <c r="D34" s="227">
        <v>6</v>
      </c>
      <c r="E34" s="228"/>
      <c r="F34" s="229"/>
      <c r="G34" s="230"/>
      <c r="H34" s="221">
        <f t="shared" si="2"/>
        <v>0</v>
      </c>
      <c r="I34" s="222"/>
      <c r="J34" s="223"/>
    </row>
    <row r="35" spans="1:12" ht="14.25" thickBot="1">
      <c r="A35" s="216" t="s">
        <v>55</v>
      </c>
      <c r="B35" s="217"/>
      <c r="C35" s="218"/>
      <c r="D35" s="227">
        <v>3</v>
      </c>
      <c r="E35" s="228"/>
      <c r="F35" s="229"/>
      <c r="G35" s="230"/>
      <c r="H35" s="221">
        <f t="shared" si="2"/>
        <v>0</v>
      </c>
      <c r="I35" s="222"/>
      <c r="J35" s="223"/>
    </row>
    <row r="36" spans="1:12" ht="14.25" thickBot="1">
      <c r="A36" s="216" t="s">
        <v>51</v>
      </c>
      <c r="B36" s="217"/>
      <c r="C36" s="218"/>
      <c r="D36" s="227">
        <v>10</v>
      </c>
      <c r="E36" s="228"/>
      <c r="F36" s="229"/>
      <c r="G36" s="230"/>
      <c r="H36" s="221">
        <f t="shared" si="2"/>
        <v>0</v>
      </c>
      <c r="I36" s="222"/>
      <c r="J36" s="223"/>
    </row>
    <row r="37" spans="1:12" ht="14.25" thickBot="1">
      <c r="A37" s="216" t="s">
        <v>56</v>
      </c>
      <c r="B37" s="217"/>
      <c r="C37" s="218"/>
      <c r="D37" s="227">
        <v>3</v>
      </c>
      <c r="E37" s="228"/>
      <c r="F37" s="229"/>
      <c r="G37" s="230"/>
      <c r="H37" s="221">
        <f t="shared" si="2"/>
        <v>0</v>
      </c>
      <c r="I37" s="222"/>
      <c r="J37" s="223"/>
    </row>
    <row r="38" spans="1:12" ht="14.25" thickBot="1">
      <c r="A38" s="216" t="s">
        <v>57</v>
      </c>
      <c r="B38" s="217"/>
      <c r="C38" s="218"/>
      <c r="D38" s="227">
        <v>1</v>
      </c>
      <c r="E38" s="228"/>
      <c r="F38" s="229"/>
      <c r="G38" s="230"/>
      <c r="H38" s="221">
        <f t="shared" si="2"/>
        <v>0</v>
      </c>
      <c r="I38" s="222"/>
      <c r="J38" s="223"/>
    </row>
    <row r="39" spans="1:12" ht="14.25" thickBot="1">
      <c r="A39" s="216" t="s">
        <v>58</v>
      </c>
      <c r="B39" s="217"/>
      <c r="C39" s="218"/>
      <c r="D39" s="227">
        <v>1</v>
      </c>
      <c r="E39" s="228"/>
      <c r="F39" s="229"/>
      <c r="G39" s="230"/>
      <c r="H39" s="221">
        <f t="shared" si="2"/>
        <v>0</v>
      </c>
      <c r="I39" s="222"/>
      <c r="J39" s="223"/>
    </row>
    <row r="40" spans="1:12" ht="14.25" thickBot="1">
      <c r="A40" s="216" t="s">
        <v>59</v>
      </c>
      <c r="B40" s="217"/>
      <c r="C40" s="218"/>
      <c r="D40" s="227">
        <v>2</v>
      </c>
      <c r="E40" s="228"/>
      <c r="F40" s="229"/>
      <c r="G40" s="230"/>
      <c r="H40" s="221">
        <f t="shared" si="2"/>
        <v>0</v>
      </c>
      <c r="I40" s="222"/>
      <c r="J40" s="223"/>
    </row>
    <row r="41" spans="1:12" ht="14.25" thickBot="1">
      <c r="A41" s="231" t="s">
        <v>53</v>
      </c>
      <c r="B41" s="232"/>
      <c r="C41" s="232"/>
      <c r="D41" s="232"/>
      <c r="E41" s="232"/>
      <c r="F41" s="232"/>
      <c r="G41" s="233"/>
      <c r="H41" s="234">
        <f>SUM(I4:J12,H17:J20,H22,H26:J28,H30:J40)</f>
        <v>0</v>
      </c>
      <c r="I41" s="235"/>
      <c r="J41" s="236"/>
      <c r="L41" s="22"/>
    </row>
    <row r="49" spans="1:1">
      <c r="A49" s="44"/>
    </row>
  </sheetData>
  <sheetProtection algorithmName="SHA-512" hashValue="xvt2gqFWRxMHD8ovXAAj2kuqS+YV8LiJdiqAbTqxlg9D2eCvCZwOL8fGzSngyhT8/0HNAFRYIkBsw7JO40pclA==" saltValue="Y0mrg3D3mo5IBxfQwBamfw==" spinCount="100000" sheet="1" objects="1" scenarios="1" selectLockedCells="1"/>
  <mergeCells count="127">
    <mergeCell ref="A41:G41"/>
    <mergeCell ref="H41:J41"/>
    <mergeCell ref="A39:C39"/>
    <mergeCell ref="D39:E39"/>
    <mergeCell ref="F39:G39"/>
    <mergeCell ref="H39:J39"/>
    <mergeCell ref="A40:C40"/>
    <mergeCell ref="D40:E40"/>
    <mergeCell ref="F40:G40"/>
    <mergeCell ref="H40:J40"/>
    <mergeCell ref="A37:C37"/>
    <mergeCell ref="D37:E37"/>
    <mergeCell ref="F37:G37"/>
    <mergeCell ref="H37:J37"/>
    <mergeCell ref="A38:C38"/>
    <mergeCell ref="D38:E38"/>
    <mergeCell ref="F38:G38"/>
    <mergeCell ref="H38:J38"/>
    <mergeCell ref="A35:C35"/>
    <mergeCell ref="D35:E35"/>
    <mergeCell ref="F35:G35"/>
    <mergeCell ref="H35:J35"/>
    <mergeCell ref="A36:C36"/>
    <mergeCell ref="D36:E36"/>
    <mergeCell ref="F36:G36"/>
    <mergeCell ref="H36:J36"/>
    <mergeCell ref="A33:C33"/>
    <mergeCell ref="D33:E33"/>
    <mergeCell ref="F33:G33"/>
    <mergeCell ref="H33:J33"/>
    <mergeCell ref="A34:C34"/>
    <mergeCell ref="D34:E34"/>
    <mergeCell ref="F34:G34"/>
    <mergeCell ref="H34:J34"/>
    <mergeCell ref="A31:C31"/>
    <mergeCell ref="D31:E31"/>
    <mergeCell ref="F31:G31"/>
    <mergeCell ref="H31:J31"/>
    <mergeCell ref="A32:C32"/>
    <mergeCell ref="D32:E32"/>
    <mergeCell ref="F32:G32"/>
    <mergeCell ref="H32:J32"/>
    <mergeCell ref="A28:C28"/>
    <mergeCell ref="D28:E28"/>
    <mergeCell ref="F28:G28"/>
    <mergeCell ref="H28:J28"/>
    <mergeCell ref="A29:J29"/>
    <mergeCell ref="A30:C30"/>
    <mergeCell ref="D30:E30"/>
    <mergeCell ref="F30:G30"/>
    <mergeCell ref="H30:J30"/>
    <mergeCell ref="A25:J25"/>
    <mergeCell ref="A26:C26"/>
    <mergeCell ref="D26:E26"/>
    <mergeCell ref="F26:G26"/>
    <mergeCell ref="H26:J26"/>
    <mergeCell ref="A27:C27"/>
    <mergeCell ref="D27:E27"/>
    <mergeCell ref="F27:G27"/>
    <mergeCell ref="H27:J27"/>
    <mergeCell ref="A21:J21"/>
    <mergeCell ref="A22:C22"/>
    <mergeCell ref="D22:E24"/>
    <mergeCell ref="F22:G24"/>
    <mergeCell ref="H22:J24"/>
    <mergeCell ref="A23:C23"/>
    <mergeCell ref="A24:C24"/>
    <mergeCell ref="A19:C19"/>
    <mergeCell ref="A20:C20"/>
    <mergeCell ref="D20:E20"/>
    <mergeCell ref="F20:G20"/>
    <mergeCell ref="H20:J20"/>
    <mergeCell ref="I12:J12"/>
    <mergeCell ref="I11:J11"/>
    <mergeCell ref="I10:J10"/>
    <mergeCell ref="A15:J15"/>
    <mergeCell ref="A16:C16"/>
    <mergeCell ref="D16:E16"/>
    <mergeCell ref="F16:G16"/>
    <mergeCell ref="H16:J16"/>
    <mergeCell ref="A17:C17"/>
    <mergeCell ref="D17:E19"/>
    <mergeCell ref="F17:G19"/>
    <mergeCell ref="H17:J19"/>
    <mergeCell ref="A18:C18"/>
    <mergeCell ref="C12:D12"/>
    <mergeCell ref="E12:F12"/>
    <mergeCell ref="G12:H12"/>
    <mergeCell ref="C10:D10"/>
    <mergeCell ref="E10:F10"/>
    <mergeCell ref="G10:H10"/>
    <mergeCell ref="C11:D11"/>
    <mergeCell ref="E11:F11"/>
    <mergeCell ref="G11:H11"/>
    <mergeCell ref="C9:D9"/>
    <mergeCell ref="E9:F9"/>
    <mergeCell ref="G9:H9"/>
    <mergeCell ref="C6:D6"/>
    <mergeCell ref="E6:F6"/>
    <mergeCell ref="G6:H6"/>
    <mergeCell ref="C7:D7"/>
    <mergeCell ref="E7:F7"/>
    <mergeCell ref="G7:H7"/>
    <mergeCell ref="I9:J9"/>
    <mergeCell ref="I8:J8"/>
    <mergeCell ref="I7:J7"/>
    <mergeCell ref="I6:J6"/>
    <mergeCell ref="A1:J1"/>
    <mergeCell ref="I2:J3"/>
    <mergeCell ref="A13:J13"/>
    <mergeCell ref="A14:J14"/>
    <mergeCell ref="E3:F3"/>
    <mergeCell ref="C4:D4"/>
    <mergeCell ref="E4:F4"/>
    <mergeCell ref="G4:H4"/>
    <mergeCell ref="C5:D5"/>
    <mergeCell ref="E5:F5"/>
    <mergeCell ref="G5:H5"/>
    <mergeCell ref="B2:B3"/>
    <mergeCell ref="C2:D3"/>
    <mergeCell ref="E2:F2"/>
    <mergeCell ref="G2:H3"/>
    <mergeCell ref="I5:J5"/>
    <mergeCell ref="I4:J4"/>
    <mergeCell ref="C8:D8"/>
    <mergeCell ref="E8:F8"/>
    <mergeCell ref="G8:H8"/>
  </mergeCells>
  <pageMargins left="0.70866141732283472" right="0.70866141732283472" top="0.17" bottom="0.74803149606299213" header="0.31496062992125984" footer="0.31496062992125984"/>
  <pageSetup paperSize="9" scale="90" orientation="landscape" r:id="rId1"/>
  <ignoredErrors>
    <ignoredError sqref="I11"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D3AA0-EED5-422B-9421-A43067CEB9DD}">
  <dimension ref="A1:F62"/>
  <sheetViews>
    <sheetView zoomScale="70" zoomScaleNormal="70" workbookViewId="0">
      <selection activeCell="B7" sqref="B7"/>
    </sheetView>
  </sheetViews>
  <sheetFormatPr baseColWidth="10" defaultRowHeight="12.75"/>
  <cols>
    <col min="2" max="2" width="13.625" customWidth="1"/>
    <col min="6" max="6" width="37" customWidth="1"/>
  </cols>
  <sheetData>
    <row r="1" spans="1:6" ht="14.25" thickBot="1">
      <c r="A1" s="300" t="s">
        <v>37</v>
      </c>
      <c r="B1" s="301"/>
      <c r="C1" s="301"/>
      <c r="D1" s="301"/>
      <c r="E1" s="301"/>
      <c r="F1" s="302"/>
    </row>
    <row r="2" spans="1:6" ht="27">
      <c r="A2" s="71" t="s">
        <v>1</v>
      </c>
      <c r="B2" s="303" t="s">
        <v>129</v>
      </c>
      <c r="C2" s="305" t="s">
        <v>5</v>
      </c>
      <c r="D2" s="306"/>
      <c r="E2" s="305" t="s">
        <v>6</v>
      </c>
      <c r="F2" s="306"/>
    </row>
    <row r="3" spans="1:6" ht="14.25" thickBot="1">
      <c r="A3" s="72" t="s">
        <v>7</v>
      </c>
      <c r="B3" s="304"/>
      <c r="C3" s="307"/>
      <c r="D3" s="308"/>
      <c r="E3" s="307"/>
      <c r="F3" s="308"/>
    </row>
    <row r="4" spans="1:6" ht="14.25" thickBot="1">
      <c r="A4" s="73" t="s">
        <v>9</v>
      </c>
      <c r="B4" s="82"/>
      <c r="C4" s="281">
        <v>1</v>
      </c>
      <c r="D4" s="282"/>
      <c r="E4" s="283">
        <f>B4*C4</f>
        <v>0</v>
      </c>
      <c r="F4" s="284"/>
    </row>
    <row r="5" spans="1:6">
      <c r="A5" s="288" t="s">
        <v>10</v>
      </c>
      <c r="B5" s="290"/>
      <c r="C5" s="292">
        <v>1</v>
      </c>
      <c r="D5" s="293"/>
      <c r="E5" s="296">
        <f>B5*C5</f>
        <v>0</v>
      </c>
      <c r="F5" s="297"/>
    </row>
    <row r="6" spans="1:6" ht="13.5" thickBot="1">
      <c r="A6" s="289"/>
      <c r="B6" s="291"/>
      <c r="C6" s="294"/>
      <c r="D6" s="295"/>
      <c r="E6" s="298"/>
      <c r="F6" s="299"/>
    </row>
    <row r="7" spans="1:6" ht="14.25" thickBot="1">
      <c r="A7" s="73" t="s">
        <v>11</v>
      </c>
      <c r="B7" s="82"/>
      <c r="C7" s="281">
        <v>1</v>
      </c>
      <c r="D7" s="282"/>
      <c r="E7" s="283">
        <f>B7*C7</f>
        <v>0</v>
      </c>
      <c r="F7" s="284"/>
    </row>
    <row r="8" spans="1:6" ht="14.25" thickBot="1">
      <c r="A8" s="73" t="s">
        <v>12</v>
      </c>
      <c r="B8" s="82"/>
      <c r="C8" s="281">
        <v>1</v>
      </c>
      <c r="D8" s="282"/>
      <c r="E8" s="283">
        <f t="shared" ref="E8:E11" si="0">B8*C8</f>
        <v>0</v>
      </c>
      <c r="F8" s="284"/>
    </row>
    <row r="9" spans="1:6" ht="14.25" thickBot="1">
      <c r="A9" s="73" t="s">
        <v>13</v>
      </c>
      <c r="B9" s="82"/>
      <c r="C9" s="281">
        <v>1</v>
      </c>
      <c r="D9" s="282"/>
      <c r="E9" s="283">
        <f t="shared" si="0"/>
        <v>0</v>
      </c>
      <c r="F9" s="284"/>
    </row>
    <row r="10" spans="1:6" ht="14.25" thickBot="1">
      <c r="A10" s="73" t="s">
        <v>14</v>
      </c>
      <c r="B10" s="82"/>
      <c r="C10" s="281">
        <v>1</v>
      </c>
      <c r="D10" s="282"/>
      <c r="E10" s="283">
        <f t="shared" si="0"/>
        <v>0</v>
      </c>
      <c r="F10" s="284"/>
    </row>
    <row r="11" spans="1:6" ht="14.25" thickBot="1">
      <c r="A11" s="73" t="s">
        <v>15</v>
      </c>
      <c r="B11" s="82"/>
      <c r="C11" s="281">
        <v>1</v>
      </c>
      <c r="D11" s="282"/>
      <c r="E11" s="283">
        <f t="shared" si="0"/>
        <v>0</v>
      </c>
      <c r="F11" s="284"/>
    </row>
    <row r="12" spans="1:6" ht="14.25" customHeight="1">
      <c r="A12" s="285" t="s">
        <v>130</v>
      </c>
      <c r="B12" s="286"/>
      <c r="C12" s="286"/>
      <c r="D12" s="286"/>
      <c r="E12" s="286"/>
      <c r="F12" s="287"/>
    </row>
    <row r="13" spans="1:6" ht="42.75" customHeight="1">
      <c r="A13" s="275" t="s">
        <v>131</v>
      </c>
      <c r="B13" s="276"/>
      <c r="C13" s="276"/>
      <c r="D13" s="276"/>
      <c r="E13" s="276"/>
      <c r="F13" s="277"/>
    </row>
    <row r="14" spans="1:6" ht="14.25" customHeight="1">
      <c r="A14" s="275" t="s">
        <v>132</v>
      </c>
      <c r="B14" s="276"/>
      <c r="C14" s="276"/>
      <c r="D14" s="276"/>
      <c r="E14" s="276"/>
      <c r="F14" s="277"/>
    </row>
    <row r="15" spans="1:6" ht="42.75" customHeight="1">
      <c r="A15" s="275" t="s">
        <v>133</v>
      </c>
      <c r="B15" s="276"/>
      <c r="C15" s="276"/>
      <c r="D15" s="276"/>
      <c r="E15" s="276"/>
      <c r="F15" s="277"/>
    </row>
    <row r="16" spans="1:6" ht="14.25">
      <c r="A16" s="275"/>
      <c r="B16" s="276"/>
      <c r="C16" s="276"/>
      <c r="D16" s="276"/>
      <c r="E16" s="276"/>
      <c r="F16" s="277"/>
    </row>
    <row r="17" spans="1:6" ht="42.75" customHeight="1">
      <c r="A17" s="275" t="s">
        <v>134</v>
      </c>
      <c r="B17" s="276"/>
      <c r="C17" s="276"/>
      <c r="D17" s="276"/>
      <c r="E17" s="276"/>
      <c r="F17" s="277"/>
    </row>
    <row r="18" spans="1:6" ht="28.5" customHeight="1">
      <c r="A18" s="275" t="s">
        <v>135</v>
      </c>
      <c r="B18" s="276"/>
      <c r="C18" s="276"/>
      <c r="D18" s="276"/>
      <c r="E18" s="276"/>
      <c r="F18" s="277"/>
    </row>
    <row r="19" spans="1:6" ht="14.25" customHeight="1">
      <c r="A19" s="278" t="s">
        <v>136</v>
      </c>
      <c r="B19" s="279"/>
      <c r="C19" s="279"/>
      <c r="D19" s="279"/>
      <c r="E19" s="279"/>
      <c r="F19" s="280"/>
    </row>
    <row r="20" spans="1:6" ht="42.75" customHeight="1">
      <c r="A20" s="264" t="s">
        <v>137</v>
      </c>
      <c r="B20" s="265"/>
      <c r="C20" s="265"/>
      <c r="D20" s="265"/>
      <c r="E20" s="265"/>
      <c r="F20" s="266"/>
    </row>
    <row r="21" spans="1:6" ht="14.25" customHeight="1">
      <c r="A21" s="264" t="s">
        <v>138</v>
      </c>
      <c r="B21" s="265"/>
      <c r="C21" s="265"/>
      <c r="D21" s="265"/>
      <c r="E21" s="265"/>
      <c r="F21" s="266"/>
    </row>
    <row r="22" spans="1:6" ht="71.25" customHeight="1">
      <c r="A22" s="264" t="s">
        <v>139</v>
      </c>
      <c r="B22" s="265"/>
      <c r="C22" s="265"/>
      <c r="D22" s="265"/>
      <c r="E22" s="265"/>
      <c r="F22" s="266"/>
    </row>
    <row r="23" spans="1:6" ht="28.5" customHeight="1">
      <c r="A23" s="264" t="s">
        <v>140</v>
      </c>
      <c r="B23" s="265"/>
      <c r="C23" s="265"/>
      <c r="D23" s="265"/>
      <c r="E23" s="265"/>
      <c r="F23" s="266"/>
    </row>
    <row r="24" spans="1:6" ht="28.5" customHeight="1">
      <c r="A24" s="264" t="s">
        <v>141</v>
      </c>
      <c r="B24" s="265"/>
      <c r="C24" s="265"/>
      <c r="D24" s="265"/>
      <c r="E24" s="265"/>
      <c r="F24" s="266"/>
    </row>
    <row r="25" spans="1:6" ht="42.75" customHeight="1">
      <c r="A25" s="264" t="s">
        <v>142</v>
      </c>
      <c r="B25" s="265"/>
      <c r="C25" s="265"/>
      <c r="D25" s="265"/>
      <c r="E25" s="265"/>
      <c r="F25" s="266"/>
    </row>
    <row r="26" spans="1:6" ht="14.25" customHeight="1">
      <c r="A26" s="278" t="s">
        <v>143</v>
      </c>
      <c r="B26" s="279"/>
      <c r="C26" s="279"/>
      <c r="D26" s="279"/>
      <c r="E26" s="279"/>
      <c r="F26" s="280"/>
    </row>
    <row r="27" spans="1:6" ht="57" customHeight="1">
      <c r="A27" s="264" t="s">
        <v>144</v>
      </c>
      <c r="B27" s="265"/>
      <c r="C27" s="265"/>
      <c r="D27" s="265"/>
      <c r="E27" s="265"/>
      <c r="F27" s="266"/>
    </row>
    <row r="28" spans="1:6" ht="28.5" customHeight="1">
      <c r="A28" s="264" t="s">
        <v>145</v>
      </c>
      <c r="B28" s="265"/>
      <c r="C28" s="265"/>
      <c r="D28" s="265"/>
      <c r="E28" s="265"/>
      <c r="F28" s="266"/>
    </row>
    <row r="29" spans="1:6" ht="28.5" customHeight="1">
      <c r="A29" s="267" t="s">
        <v>146</v>
      </c>
      <c r="B29" s="268"/>
      <c r="C29" s="268"/>
      <c r="D29" s="268"/>
      <c r="E29" s="268"/>
      <c r="F29" s="269"/>
    </row>
    <row r="30" spans="1:6" ht="14.25" customHeight="1">
      <c r="A30" s="267" t="s">
        <v>147</v>
      </c>
      <c r="B30" s="268"/>
      <c r="C30" s="268"/>
      <c r="D30" s="268"/>
      <c r="E30" s="268"/>
      <c r="F30" s="269"/>
    </row>
    <row r="31" spans="1:6" ht="14.25" customHeight="1">
      <c r="A31" s="267" t="s">
        <v>148</v>
      </c>
      <c r="B31" s="268"/>
      <c r="C31" s="268"/>
      <c r="D31" s="268"/>
      <c r="E31" s="268"/>
      <c r="F31" s="269"/>
    </row>
    <row r="32" spans="1:6" ht="28.5" customHeight="1">
      <c r="A32" s="267" t="s">
        <v>149</v>
      </c>
      <c r="B32" s="268"/>
      <c r="C32" s="268"/>
      <c r="D32" s="268"/>
      <c r="E32" s="268"/>
      <c r="F32" s="269"/>
    </row>
    <row r="33" spans="1:6" ht="15" thickBot="1">
      <c r="A33" s="270"/>
      <c r="B33" s="271"/>
      <c r="C33" s="271"/>
      <c r="D33" s="271"/>
      <c r="E33" s="271"/>
      <c r="F33" s="272"/>
    </row>
    <row r="34" spans="1:6" ht="14.25" thickBot="1">
      <c r="A34" s="244" t="s">
        <v>20</v>
      </c>
      <c r="B34" s="245"/>
      <c r="C34" s="245"/>
      <c r="D34" s="245"/>
      <c r="E34" s="245"/>
      <c r="F34" s="246"/>
    </row>
    <row r="35" spans="1:6" ht="27" customHeight="1" thickBot="1">
      <c r="A35" s="74"/>
      <c r="B35" s="273" t="s">
        <v>21</v>
      </c>
      <c r="C35" s="274"/>
      <c r="D35" s="273" t="s">
        <v>22</v>
      </c>
      <c r="E35" s="274"/>
      <c r="F35" s="75" t="s">
        <v>6</v>
      </c>
    </row>
    <row r="36" spans="1:6" ht="14.25" thickBot="1">
      <c r="A36" s="74" t="s">
        <v>23</v>
      </c>
      <c r="B36" s="237">
        <v>5</v>
      </c>
      <c r="C36" s="238"/>
      <c r="D36" s="262"/>
      <c r="E36" s="263"/>
      <c r="F36" s="76">
        <f>B36*D36</f>
        <v>0</v>
      </c>
    </row>
    <row r="37" spans="1:6" ht="14.25" thickBot="1">
      <c r="A37" s="74" t="s">
        <v>46</v>
      </c>
      <c r="B37" s="237">
        <v>1</v>
      </c>
      <c r="C37" s="238"/>
      <c r="D37" s="262"/>
      <c r="E37" s="263"/>
      <c r="F37" s="76">
        <f>B37*D37</f>
        <v>0</v>
      </c>
    </row>
    <row r="38" spans="1:6" ht="13.5">
      <c r="A38" s="77" t="s">
        <v>25</v>
      </c>
      <c r="B38" s="247">
        <v>2</v>
      </c>
      <c r="C38" s="248"/>
      <c r="D38" s="253"/>
      <c r="E38" s="254"/>
      <c r="F38" s="259">
        <f>B38*D38</f>
        <v>0</v>
      </c>
    </row>
    <row r="39" spans="1:6" ht="13.5">
      <c r="A39" s="77"/>
      <c r="B39" s="249"/>
      <c r="C39" s="250"/>
      <c r="D39" s="255"/>
      <c r="E39" s="256"/>
      <c r="F39" s="260"/>
    </row>
    <row r="40" spans="1:6" ht="15" thickBot="1">
      <c r="A40" s="78" t="s">
        <v>106</v>
      </c>
      <c r="B40" s="251"/>
      <c r="C40" s="252"/>
      <c r="D40" s="257"/>
      <c r="E40" s="258"/>
      <c r="F40" s="261"/>
    </row>
    <row r="41" spans="1:6" ht="14.25" thickBot="1">
      <c r="A41" s="244" t="s">
        <v>47</v>
      </c>
      <c r="B41" s="245"/>
      <c r="C41" s="245"/>
      <c r="D41" s="245"/>
      <c r="E41" s="245"/>
      <c r="F41" s="246"/>
    </row>
    <row r="42" spans="1:6" ht="27">
      <c r="A42" s="79" t="s">
        <v>107</v>
      </c>
      <c r="B42" s="247">
        <v>15</v>
      </c>
      <c r="C42" s="248"/>
      <c r="D42" s="253"/>
      <c r="E42" s="254"/>
      <c r="F42" s="259">
        <f>B42*D42</f>
        <v>0</v>
      </c>
    </row>
    <row r="43" spans="1:6" ht="13.5">
      <c r="A43" s="79"/>
      <c r="B43" s="249"/>
      <c r="C43" s="250"/>
      <c r="D43" s="255"/>
      <c r="E43" s="256"/>
      <c r="F43" s="260"/>
    </row>
    <row r="44" spans="1:6" ht="409.6" thickBot="1">
      <c r="A44" s="80" t="s">
        <v>150</v>
      </c>
      <c r="B44" s="251"/>
      <c r="C44" s="252"/>
      <c r="D44" s="257"/>
      <c r="E44" s="258"/>
      <c r="F44" s="261"/>
    </row>
    <row r="45" spans="1:6" ht="14.25" thickBot="1">
      <c r="A45" s="244" t="s">
        <v>29</v>
      </c>
      <c r="B45" s="245"/>
      <c r="C45" s="245"/>
      <c r="D45" s="245"/>
      <c r="E45" s="245"/>
      <c r="F45" s="246"/>
    </row>
    <row r="46" spans="1:6" ht="14.25" thickBot="1">
      <c r="A46" s="74" t="s">
        <v>30</v>
      </c>
      <c r="B46" s="237">
        <v>15</v>
      </c>
      <c r="C46" s="238"/>
      <c r="D46" s="262"/>
      <c r="E46" s="263"/>
      <c r="F46" s="76">
        <f>B46*D46</f>
        <v>0</v>
      </c>
    </row>
    <row r="47" spans="1:6" ht="14.25" thickBot="1">
      <c r="A47" s="74" t="s">
        <v>31</v>
      </c>
      <c r="B47" s="237">
        <v>10</v>
      </c>
      <c r="C47" s="238"/>
      <c r="D47" s="262"/>
      <c r="E47" s="263"/>
      <c r="F47" s="76">
        <f>B47*D47</f>
        <v>0</v>
      </c>
    </row>
    <row r="48" spans="1:6" ht="14.25" thickBot="1">
      <c r="A48" s="244" t="s">
        <v>151</v>
      </c>
      <c r="B48" s="245"/>
      <c r="C48" s="245"/>
      <c r="D48" s="245"/>
      <c r="E48" s="245"/>
      <c r="F48" s="246"/>
    </row>
    <row r="49" spans="1:6" ht="14.25" thickBot="1">
      <c r="A49" s="74" t="s">
        <v>35</v>
      </c>
      <c r="B49" s="237">
        <v>13</v>
      </c>
      <c r="C49" s="238"/>
      <c r="D49" s="239"/>
      <c r="E49" s="240"/>
      <c r="F49" s="76">
        <f>B49*D49</f>
        <v>0</v>
      </c>
    </row>
    <row r="50" spans="1:6" ht="14.25" thickBot="1">
      <c r="A50" s="74" t="s">
        <v>49</v>
      </c>
      <c r="B50" s="237">
        <v>3</v>
      </c>
      <c r="C50" s="238"/>
      <c r="D50" s="239"/>
      <c r="E50" s="240"/>
      <c r="F50" s="76">
        <f t="shared" ref="F50:F61" si="1">B50*D50</f>
        <v>0</v>
      </c>
    </row>
    <row r="51" spans="1:6" ht="14.25" thickBot="1">
      <c r="A51" s="74" t="s">
        <v>50</v>
      </c>
      <c r="B51" s="237">
        <v>3</v>
      </c>
      <c r="C51" s="238"/>
      <c r="D51" s="239"/>
      <c r="E51" s="240"/>
      <c r="F51" s="76">
        <f t="shared" si="1"/>
        <v>0</v>
      </c>
    </row>
    <row r="52" spans="1:6" ht="14.25" thickBot="1">
      <c r="A52" s="74" t="s">
        <v>108</v>
      </c>
      <c r="B52" s="237">
        <v>3</v>
      </c>
      <c r="C52" s="238"/>
      <c r="D52" s="239"/>
      <c r="E52" s="240"/>
      <c r="F52" s="76">
        <f t="shared" si="1"/>
        <v>0</v>
      </c>
    </row>
    <row r="53" spans="1:6" ht="14.25" thickBot="1">
      <c r="A53" s="74" t="s">
        <v>109</v>
      </c>
      <c r="B53" s="237">
        <v>3</v>
      </c>
      <c r="C53" s="238"/>
      <c r="D53" s="239"/>
      <c r="E53" s="240"/>
      <c r="F53" s="76">
        <f t="shared" si="1"/>
        <v>0</v>
      </c>
    </row>
    <row r="54" spans="1:6" ht="14.25" thickBot="1">
      <c r="A54" s="74" t="s">
        <v>110</v>
      </c>
      <c r="B54" s="237">
        <v>3</v>
      </c>
      <c r="C54" s="238"/>
      <c r="D54" s="239"/>
      <c r="E54" s="240"/>
      <c r="F54" s="76">
        <f t="shared" si="1"/>
        <v>0</v>
      </c>
    </row>
    <row r="55" spans="1:6" ht="14.25" thickBot="1">
      <c r="A55" s="74" t="s">
        <v>51</v>
      </c>
      <c r="B55" s="237">
        <v>13</v>
      </c>
      <c r="C55" s="238"/>
      <c r="D55" s="239"/>
      <c r="E55" s="240"/>
      <c r="F55" s="76">
        <f t="shared" si="1"/>
        <v>0</v>
      </c>
    </row>
    <row r="56" spans="1:6" ht="14.25" thickBot="1">
      <c r="A56" s="74" t="s">
        <v>56</v>
      </c>
      <c r="B56" s="237">
        <v>3</v>
      </c>
      <c r="C56" s="238"/>
      <c r="D56" s="239"/>
      <c r="E56" s="240"/>
      <c r="F56" s="76">
        <f t="shared" si="1"/>
        <v>0</v>
      </c>
    </row>
    <row r="57" spans="1:6" ht="14.25" thickBot="1">
      <c r="A57" s="74" t="s">
        <v>111</v>
      </c>
      <c r="B57" s="237">
        <v>5</v>
      </c>
      <c r="C57" s="238"/>
      <c r="D57" s="239"/>
      <c r="E57" s="240"/>
      <c r="F57" s="76">
        <f t="shared" si="1"/>
        <v>0</v>
      </c>
    </row>
    <row r="58" spans="1:6" ht="14.25" thickBot="1">
      <c r="A58" s="74" t="s">
        <v>57</v>
      </c>
      <c r="B58" s="237">
        <v>3</v>
      </c>
      <c r="C58" s="238"/>
      <c r="D58" s="239"/>
      <c r="E58" s="240"/>
      <c r="F58" s="76">
        <f t="shared" si="1"/>
        <v>0</v>
      </c>
    </row>
    <row r="59" spans="1:6" ht="14.25" thickBot="1">
      <c r="A59" s="74" t="s">
        <v>58</v>
      </c>
      <c r="B59" s="237">
        <v>1</v>
      </c>
      <c r="C59" s="238"/>
      <c r="D59" s="239"/>
      <c r="E59" s="240"/>
      <c r="F59" s="76">
        <f t="shared" si="1"/>
        <v>0</v>
      </c>
    </row>
    <row r="60" spans="1:6" ht="14.25" thickBot="1">
      <c r="A60" s="74" t="s">
        <v>59</v>
      </c>
      <c r="B60" s="237">
        <v>1</v>
      </c>
      <c r="C60" s="238"/>
      <c r="D60" s="239"/>
      <c r="E60" s="240"/>
      <c r="F60" s="76">
        <f t="shared" si="1"/>
        <v>0</v>
      </c>
    </row>
    <row r="61" spans="1:6" ht="14.25" thickBot="1">
      <c r="A61" s="74" t="s">
        <v>52</v>
      </c>
      <c r="B61" s="237">
        <v>5</v>
      </c>
      <c r="C61" s="238"/>
      <c r="D61" s="239"/>
      <c r="E61" s="240"/>
      <c r="F61" s="76">
        <f t="shared" si="1"/>
        <v>0</v>
      </c>
    </row>
    <row r="62" spans="1:6" ht="14.25" thickBot="1">
      <c r="A62" s="241" t="s">
        <v>53</v>
      </c>
      <c r="B62" s="242"/>
      <c r="C62" s="242"/>
      <c r="D62" s="242"/>
      <c r="E62" s="243"/>
      <c r="F62" s="81">
        <f>SUM(E4:F11,F36:F40,F42,F46:F47,F49:F61)</f>
        <v>0</v>
      </c>
    </row>
  </sheetData>
  <sheetProtection algorithmName="SHA-512" hashValue="KhuQGbbtx+HsN7QYd3nzdme1DJOOPmJ9yat2EMfnFguUCFV5eWkM6PM06huBWmt1uUyEPrybSZH+j6aOcRLj2Q==" saltValue="rnEzDukY8Tql0z6Eu7eUsA==" spinCount="100000" sheet="1" objects="1" scenarios="1" selectLockedCells="1"/>
  <mergeCells count="89">
    <mergeCell ref="A1:F1"/>
    <mergeCell ref="B2:B3"/>
    <mergeCell ref="C2:D3"/>
    <mergeCell ref="E2:F3"/>
    <mergeCell ref="C4:D4"/>
    <mergeCell ref="E4:F4"/>
    <mergeCell ref="A5:A6"/>
    <mergeCell ref="B5:B6"/>
    <mergeCell ref="C5:D6"/>
    <mergeCell ref="E5:F6"/>
    <mergeCell ref="C7:D7"/>
    <mergeCell ref="E7:F7"/>
    <mergeCell ref="A15:F15"/>
    <mergeCell ref="C8:D8"/>
    <mergeCell ref="E8:F8"/>
    <mergeCell ref="C9:D9"/>
    <mergeCell ref="E9:F9"/>
    <mergeCell ref="C10:D10"/>
    <mergeCell ref="E10:F10"/>
    <mergeCell ref="C11:D11"/>
    <mergeCell ref="E11:F11"/>
    <mergeCell ref="A12:F12"/>
    <mergeCell ref="A13:F13"/>
    <mergeCell ref="A14:F14"/>
    <mergeCell ref="A27:F27"/>
    <mergeCell ref="A16:F16"/>
    <mergeCell ref="A17:F17"/>
    <mergeCell ref="A18:F18"/>
    <mergeCell ref="A19:F19"/>
    <mergeCell ref="A20:F20"/>
    <mergeCell ref="A21:F21"/>
    <mergeCell ref="A22:F22"/>
    <mergeCell ref="A23:F23"/>
    <mergeCell ref="A24:F24"/>
    <mergeCell ref="A25:F25"/>
    <mergeCell ref="A26:F26"/>
    <mergeCell ref="B37:C37"/>
    <mergeCell ref="D37:E37"/>
    <mergeCell ref="A28:F28"/>
    <mergeCell ref="A29:F29"/>
    <mergeCell ref="A30:F30"/>
    <mergeCell ref="A31:F31"/>
    <mergeCell ref="A32:F32"/>
    <mergeCell ref="A33:F33"/>
    <mergeCell ref="A34:F34"/>
    <mergeCell ref="B35:C35"/>
    <mergeCell ref="D35:E35"/>
    <mergeCell ref="B36:C36"/>
    <mergeCell ref="D36:E36"/>
    <mergeCell ref="A48:F48"/>
    <mergeCell ref="B38:C40"/>
    <mergeCell ref="D38:E40"/>
    <mergeCell ref="F38:F40"/>
    <mergeCell ref="A41:F41"/>
    <mergeCell ref="B42:C44"/>
    <mergeCell ref="D42:E44"/>
    <mergeCell ref="F42:F44"/>
    <mergeCell ref="A45:F45"/>
    <mergeCell ref="B46:C46"/>
    <mergeCell ref="D46:E46"/>
    <mergeCell ref="B47:C47"/>
    <mergeCell ref="D47:E47"/>
    <mergeCell ref="B49:C49"/>
    <mergeCell ref="D49:E49"/>
    <mergeCell ref="B50:C50"/>
    <mergeCell ref="D50:E50"/>
    <mergeCell ref="B51:C51"/>
    <mergeCell ref="D51:E51"/>
    <mergeCell ref="B52:C52"/>
    <mergeCell ref="D52:E52"/>
    <mergeCell ref="B53:C53"/>
    <mergeCell ref="D53:E53"/>
    <mergeCell ref="B54:C54"/>
    <mergeCell ref="D54:E54"/>
    <mergeCell ref="B55:C55"/>
    <mergeCell ref="D55:E55"/>
    <mergeCell ref="B56:C56"/>
    <mergeCell ref="D56:E56"/>
    <mergeCell ref="B57:C57"/>
    <mergeCell ref="D57:E57"/>
    <mergeCell ref="B61:C61"/>
    <mergeCell ref="D61:E61"/>
    <mergeCell ref="A62:E62"/>
    <mergeCell ref="B58:C58"/>
    <mergeCell ref="D58:E58"/>
    <mergeCell ref="B59:C59"/>
    <mergeCell ref="D59:E59"/>
    <mergeCell ref="B60:C60"/>
    <mergeCell ref="D60:E6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11915-8E7A-417F-845E-A906796882AD}">
  <dimension ref="A1:F40"/>
  <sheetViews>
    <sheetView workbookViewId="0">
      <selection activeCell="C36" sqref="C36:D36"/>
    </sheetView>
  </sheetViews>
  <sheetFormatPr baseColWidth="10" defaultRowHeight="12.75"/>
  <cols>
    <col min="5" max="5" width="15.625" customWidth="1"/>
    <col min="6" max="6" width="24.5" customWidth="1"/>
  </cols>
  <sheetData>
    <row r="1" spans="1:6" ht="14.25" thickBot="1">
      <c r="A1" s="353" t="s">
        <v>37</v>
      </c>
      <c r="B1" s="354"/>
      <c r="C1" s="354"/>
      <c r="D1" s="354"/>
      <c r="E1" s="354"/>
      <c r="F1" s="355"/>
    </row>
    <row r="2" spans="1:6" ht="27">
      <c r="A2" s="71" t="s">
        <v>1</v>
      </c>
      <c r="B2" s="305" t="s">
        <v>152</v>
      </c>
      <c r="C2" s="306"/>
      <c r="D2" s="305" t="s">
        <v>153</v>
      </c>
      <c r="E2" s="306"/>
      <c r="F2" s="356" t="s">
        <v>6</v>
      </c>
    </row>
    <row r="3" spans="1:6" ht="14.25" thickBot="1">
      <c r="A3" s="72" t="s">
        <v>7</v>
      </c>
      <c r="B3" s="307"/>
      <c r="C3" s="308"/>
      <c r="D3" s="307"/>
      <c r="E3" s="308"/>
      <c r="F3" s="357"/>
    </row>
    <row r="4" spans="1:6" ht="14.25" thickBot="1">
      <c r="A4" s="73" t="s">
        <v>9</v>
      </c>
      <c r="B4" s="351"/>
      <c r="C4" s="352"/>
      <c r="D4" s="281">
        <v>1</v>
      </c>
      <c r="E4" s="282"/>
      <c r="F4" s="86">
        <f>B4*D4</f>
        <v>0</v>
      </c>
    </row>
    <row r="5" spans="1:6" ht="14.25" thickBot="1">
      <c r="A5" s="73" t="s">
        <v>10</v>
      </c>
      <c r="B5" s="351"/>
      <c r="C5" s="352"/>
      <c r="D5" s="281">
        <v>1</v>
      </c>
      <c r="E5" s="282"/>
      <c r="F5" s="86">
        <f t="shared" ref="F5:F10" si="0">B5*D5</f>
        <v>0</v>
      </c>
    </row>
    <row r="6" spans="1:6" ht="14.25" thickBot="1">
      <c r="A6" s="73" t="s">
        <v>11</v>
      </c>
      <c r="B6" s="351"/>
      <c r="C6" s="352"/>
      <c r="D6" s="281">
        <v>1</v>
      </c>
      <c r="E6" s="282"/>
      <c r="F6" s="86">
        <f t="shared" si="0"/>
        <v>0</v>
      </c>
    </row>
    <row r="7" spans="1:6" ht="14.25" thickBot="1">
      <c r="A7" s="73" t="s">
        <v>12</v>
      </c>
      <c r="B7" s="351"/>
      <c r="C7" s="352"/>
      <c r="D7" s="281">
        <v>1</v>
      </c>
      <c r="E7" s="282"/>
      <c r="F7" s="86">
        <f t="shared" si="0"/>
        <v>0</v>
      </c>
    </row>
    <row r="8" spans="1:6" ht="14.25" thickBot="1">
      <c r="A8" s="73" t="s">
        <v>13</v>
      </c>
      <c r="B8" s="351"/>
      <c r="C8" s="352"/>
      <c r="D8" s="281">
        <v>1</v>
      </c>
      <c r="E8" s="282"/>
      <c r="F8" s="86">
        <f t="shared" si="0"/>
        <v>0</v>
      </c>
    </row>
    <row r="9" spans="1:6" ht="14.25" thickBot="1">
      <c r="A9" s="73" t="s">
        <v>14</v>
      </c>
      <c r="B9" s="351"/>
      <c r="C9" s="352"/>
      <c r="D9" s="281">
        <v>1</v>
      </c>
      <c r="E9" s="282"/>
      <c r="F9" s="86">
        <f t="shared" si="0"/>
        <v>0</v>
      </c>
    </row>
    <row r="10" spans="1:6" ht="14.25" thickBot="1">
      <c r="A10" s="73" t="s">
        <v>15</v>
      </c>
      <c r="B10" s="351"/>
      <c r="C10" s="352"/>
      <c r="D10" s="281">
        <v>1</v>
      </c>
      <c r="E10" s="282"/>
      <c r="F10" s="86">
        <f t="shared" si="0"/>
        <v>0</v>
      </c>
    </row>
    <row r="11" spans="1:6" ht="54" customHeight="1">
      <c r="A11" s="348" t="s">
        <v>154</v>
      </c>
      <c r="B11" s="349"/>
      <c r="C11" s="349"/>
      <c r="D11" s="349"/>
      <c r="E11" s="349"/>
      <c r="F11" s="350"/>
    </row>
    <row r="12" spans="1:6" ht="13.5" customHeight="1">
      <c r="A12" s="339" t="s">
        <v>132</v>
      </c>
      <c r="B12" s="340"/>
      <c r="C12" s="340"/>
      <c r="D12" s="340"/>
      <c r="E12" s="340"/>
      <c r="F12" s="341"/>
    </row>
    <row r="13" spans="1:6" ht="54" customHeight="1">
      <c r="A13" s="339" t="s">
        <v>155</v>
      </c>
      <c r="B13" s="340"/>
      <c r="C13" s="340"/>
      <c r="D13" s="340"/>
      <c r="E13" s="340"/>
      <c r="F13" s="341"/>
    </row>
    <row r="14" spans="1:6" ht="54" customHeight="1">
      <c r="A14" s="339" t="s">
        <v>156</v>
      </c>
      <c r="B14" s="340"/>
      <c r="C14" s="340"/>
      <c r="D14" s="340"/>
      <c r="E14" s="340"/>
      <c r="F14" s="341"/>
    </row>
    <row r="15" spans="1:6" ht="13.5">
      <c r="A15" s="339"/>
      <c r="B15" s="340"/>
      <c r="C15" s="340"/>
      <c r="D15" s="340"/>
      <c r="E15" s="340"/>
      <c r="F15" s="341"/>
    </row>
    <row r="16" spans="1:6" ht="40.5" customHeight="1">
      <c r="A16" s="339" t="s">
        <v>135</v>
      </c>
      <c r="B16" s="340"/>
      <c r="C16" s="340"/>
      <c r="D16" s="340"/>
      <c r="E16" s="340"/>
      <c r="F16" s="341"/>
    </row>
    <row r="17" spans="1:6" ht="13.5" customHeight="1">
      <c r="A17" s="336" t="s">
        <v>136</v>
      </c>
      <c r="B17" s="337"/>
      <c r="C17" s="337"/>
      <c r="D17" s="337"/>
      <c r="E17" s="337"/>
      <c r="F17" s="338"/>
    </row>
    <row r="18" spans="1:6" ht="40.5" customHeight="1">
      <c r="A18" s="333" t="s">
        <v>157</v>
      </c>
      <c r="B18" s="334"/>
      <c r="C18" s="334"/>
      <c r="D18" s="334"/>
      <c r="E18" s="334"/>
      <c r="F18" s="335"/>
    </row>
    <row r="19" spans="1:6" ht="13.5" customHeight="1">
      <c r="A19" s="333" t="s">
        <v>158</v>
      </c>
      <c r="B19" s="334"/>
      <c r="C19" s="334"/>
      <c r="D19" s="334"/>
      <c r="E19" s="334"/>
      <c r="F19" s="335"/>
    </row>
    <row r="20" spans="1:6" ht="81" customHeight="1">
      <c r="A20" s="339" t="s">
        <v>159</v>
      </c>
      <c r="B20" s="340"/>
      <c r="C20" s="340"/>
      <c r="D20" s="340"/>
      <c r="E20" s="340"/>
      <c r="F20" s="341"/>
    </row>
    <row r="21" spans="1:6" ht="27" customHeight="1">
      <c r="A21" s="333" t="s">
        <v>160</v>
      </c>
      <c r="B21" s="334"/>
      <c r="C21" s="334"/>
      <c r="D21" s="334"/>
      <c r="E21" s="334"/>
      <c r="F21" s="335"/>
    </row>
    <row r="22" spans="1:6" ht="27" customHeight="1">
      <c r="A22" s="333" t="s">
        <v>161</v>
      </c>
      <c r="B22" s="334"/>
      <c r="C22" s="334"/>
      <c r="D22" s="334"/>
      <c r="E22" s="334"/>
      <c r="F22" s="335"/>
    </row>
    <row r="23" spans="1:6" ht="54" customHeight="1">
      <c r="A23" s="333" t="s">
        <v>162</v>
      </c>
      <c r="B23" s="334"/>
      <c r="C23" s="334"/>
      <c r="D23" s="334"/>
      <c r="E23" s="334"/>
      <c r="F23" s="335"/>
    </row>
    <row r="24" spans="1:6" ht="13.5" customHeight="1">
      <c r="A24" s="336" t="s">
        <v>143</v>
      </c>
      <c r="B24" s="337"/>
      <c r="C24" s="337"/>
      <c r="D24" s="337"/>
      <c r="E24" s="337"/>
      <c r="F24" s="338"/>
    </row>
    <row r="25" spans="1:6" ht="67.5" customHeight="1">
      <c r="A25" s="333" t="s">
        <v>163</v>
      </c>
      <c r="B25" s="334"/>
      <c r="C25" s="334"/>
      <c r="D25" s="334"/>
      <c r="E25" s="334"/>
      <c r="F25" s="335"/>
    </row>
    <row r="26" spans="1:6" ht="27" customHeight="1">
      <c r="A26" s="333" t="s">
        <v>164</v>
      </c>
      <c r="B26" s="334"/>
      <c r="C26" s="334"/>
      <c r="D26" s="334"/>
      <c r="E26" s="334"/>
      <c r="F26" s="335"/>
    </row>
    <row r="27" spans="1:6" ht="42.75" customHeight="1">
      <c r="A27" s="333" t="s">
        <v>165</v>
      </c>
      <c r="B27" s="334"/>
      <c r="C27" s="334"/>
      <c r="D27" s="334"/>
      <c r="E27" s="334"/>
      <c r="F27" s="335"/>
    </row>
    <row r="28" spans="1:6" ht="13.5" customHeight="1">
      <c r="A28" s="333" t="s">
        <v>166</v>
      </c>
      <c r="B28" s="334"/>
      <c r="C28" s="334"/>
      <c r="D28" s="334"/>
      <c r="E28" s="334"/>
      <c r="F28" s="335"/>
    </row>
    <row r="29" spans="1:6" ht="13.5" customHeight="1">
      <c r="A29" s="333" t="s">
        <v>167</v>
      </c>
      <c r="B29" s="334"/>
      <c r="C29" s="334"/>
      <c r="D29" s="334"/>
      <c r="E29" s="334"/>
      <c r="F29" s="335"/>
    </row>
    <row r="30" spans="1:6" ht="27" customHeight="1">
      <c r="A30" s="333" t="s">
        <v>168</v>
      </c>
      <c r="B30" s="334"/>
      <c r="C30" s="334"/>
      <c r="D30" s="334"/>
      <c r="E30" s="334"/>
      <c r="F30" s="335"/>
    </row>
    <row r="31" spans="1:6" ht="13.5">
      <c r="A31" s="339"/>
      <c r="B31" s="340"/>
      <c r="C31" s="340"/>
      <c r="D31" s="340"/>
      <c r="E31" s="340"/>
      <c r="F31" s="341"/>
    </row>
    <row r="32" spans="1:6" ht="14.25" thickBot="1">
      <c r="A32" s="342"/>
      <c r="B32" s="343"/>
      <c r="C32" s="343"/>
      <c r="D32" s="343"/>
      <c r="E32" s="343"/>
      <c r="F32" s="344"/>
    </row>
    <row r="33" spans="1:6" ht="14.25" thickBot="1">
      <c r="A33" s="345" t="s">
        <v>20</v>
      </c>
      <c r="B33" s="346"/>
      <c r="C33" s="346"/>
      <c r="D33" s="346"/>
      <c r="E33" s="346"/>
      <c r="F33" s="347"/>
    </row>
    <row r="34" spans="1:6" ht="27.75" thickBot="1">
      <c r="A34" s="80"/>
      <c r="B34" s="83" t="s">
        <v>21</v>
      </c>
      <c r="C34" s="309" t="s">
        <v>22</v>
      </c>
      <c r="D34" s="311"/>
      <c r="E34" s="309" t="s">
        <v>6</v>
      </c>
      <c r="F34" s="311"/>
    </row>
    <row r="35" spans="1:6" ht="14.25" thickBot="1">
      <c r="A35" s="80" t="s">
        <v>23</v>
      </c>
      <c r="B35" s="84">
        <v>5</v>
      </c>
      <c r="C35" s="314"/>
      <c r="D35" s="315"/>
      <c r="E35" s="316">
        <f>B35*C35</f>
        <v>0</v>
      </c>
      <c r="F35" s="317"/>
    </row>
    <row r="36" spans="1:6" ht="54.75" thickBot="1">
      <c r="A36" s="80" t="s">
        <v>46</v>
      </c>
      <c r="B36" s="84">
        <v>1</v>
      </c>
      <c r="C36" s="314"/>
      <c r="D36" s="315"/>
      <c r="E36" s="316">
        <f>B36*C36</f>
        <v>0</v>
      </c>
      <c r="F36" s="317"/>
    </row>
    <row r="37" spans="1:6" ht="13.5">
      <c r="A37" s="79" t="s">
        <v>25</v>
      </c>
      <c r="B37" s="318">
        <v>2</v>
      </c>
      <c r="C37" s="321"/>
      <c r="D37" s="322"/>
      <c r="E37" s="327">
        <f>B37*C37</f>
        <v>0</v>
      </c>
      <c r="F37" s="328"/>
    </row>
    <row r="38" spans="1:6" ht="13.5">
      <c r="A38" s="79"/>
      <c r="B38" s="319"/>
      <c r="C38" s="323"/>
      <c r="D38" s="324"/>
      <c r="E38" s="329"/>
      <c r="F38" s="330"/>
    </row>
    <row r="39" spans="1:6" ht="157.5" thickBot="1">
      <c r="A39" s="85" t="s">
        <v>106</v>
      </c>
      <c r="B39" s="320"/>
      <c r="C39" s="325"/>
      <c r="D39" s="326"/>
      <c r="E39" s="331"/>
      <c r="F39" s="332"/>
    </row>
    <row r="40" spans="1:6" ht="14.25" thickBot="1">
      <c r="A40" s="309" t="s">
        <v>53</v>
      </c>
      <c r="B40" s="310"/>
      <c r="C40" s="310"/>
      <c r="D40" s="311"/>
      <c r="E40" s="312">
        <f>SUM(F4:F10,E35,E36,E37)</f>
        <v>0</v>
      </c>
      <c r="F40" s="313"/>
    </row>
  </sheetData>
  <sheetProtection algorithmName="SHA-512" hashValue="YShhlFijhSFHu/lgFfSsu1vA5RowMw/SEcFmPONQRGt4VIxswYoFjXVrPHum3OfYInecwhZgRH9mCVYa10fzqA==" saltValue="UZ3g8Y47u67Q9D42zWlsLg==" spinCount="100000" sheet="1" objects="1" scenarios="1" selectLockedCells="1"/>
  <mergeCells count="52">
    <mergeCell ref="A1:F1"/>
    <mergeCell ref="B2:C3"/>
    <mergeCell ref="D2:E3"/>
    <mergeCell ref="F2:F3"/>
    <mergeCell ref="B4:C4"/>
    <mergeCell ref="D4:E4"/>
    <mergeCell ref="B5:C5"/>
    <mergeCell ref="D5:E5"/>
    <mergeCell ref="B6:C6"/>
    <mergeCell ref="D6:E6"/>
    <mergeCell ref="B7:C7"/>
    <mergeCell ref="D7:E7"/>
    <mergeCell ref="B8:C8"/>
    <mergeCell ref="D8:E8"/>
    <mergeCell ref="B9:C9"/>
    <mergeCell ref="D9:E9"/>
    <mergeCell ref="B10:C10"/>
    <mergeCell ref="D10:E10"/>
    <mergeCell ref="A22:F22"/>
    <mergeCell ref="A11:F11"/>
    <mergeCell ref="A12:F12"/>
    <mergeCell ref="A13:F13"/>
    <mergeCell ref="A14:F14"/>
    <mergeCell ref="A15:F15"/>
    <mergeCell ref="A16:F16"/>
    <mergeCell ref="A17:F17"/>
    <mergeCell ref="A18:F18"/>
    <mergeCell ref="A19:F19"/>
    <mergeCell ref="A20:F20"/>
    <mergeCell ref="A21:F21"/>
    <mergeCell ref="C34:D34"/>
    <mergeCell ref="E34:F34"/>
    <mergeCell ref="A23:F23"/>
    <mergeCell ref="A24:F24"/>
    <mergeCell ref="A25:F25"/>
    <mergeCell ref="A26:F26"/>
    <mergeCell ref="A27:F27"/>
    <mergeCell ref="A28:F28"/>
    <mergeCell ref="A29:F29"/>
    <mergeCell ref="A30:F30"/>
    <mergeCell ref="A31:F31"/>
    <mergeCell ref="A32:F32"/>
    <mergeCell ref="A33:F33"/>
    <mergeCell ref="A40:D40"/>
    <mergeCell ref="E40:F40"/>
    <mergeCell ref="C35:D35"/>
    <mergeCell ref="E35:F35"/>
    <mergeCell ref="C36:D36"/>
    <mergeCell ref="E36:F36"/>
    <mergeCell ref="B37:B39"/>
    <mergeCell ref="C37:D39"/>
    <mergeCell ref="E37:F3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3"/>
  <sheetViews>
    <sheetView topLeftCell="B1" workbookViewId="0">
      <selection activeCell="B4" sqref="B4:F10"/>
    </sheetView>
  </sheetViews>
  <sheetFormatPr baseColWidth="10" defaultRowHeight="11.25"/>
  <cols>
    <col min="1" max="1" width="11" style="20"/>
    <col min="2" max="2" width="14.625" style="20" customWidth="1"/>
    <col min="3" max="3" width="9.5" style="20" customWidth="1"/>
    <col min="4" max="4" width="10" style="20" customWidth="1"/>
    <col min="5" max="5" width="9.5" style="20" customWidth="1"/>
    <col min="6" max="6" width="8.5" style="20" customWidth="1"/>
    <col min="7" max="7" width="8.75" style="20" customWidth="1"/>
    <col min="8" max="8" width="7.5" style="20" customWidth="1"/>
    <col min="9" max="9" width="9" style="20" bestFit="1" customWidth="1"/>
    <col min="10" max="10" width="34" style="20" customWidth="1"/>
    <col min="11" max="16384" width="11" style="20"/>
  </cols>
  <sheetData>
    <row r="1" spans="1:10" ht="14.25" thickBot="1">
      <c r="A1" s="162" t="s">
        <v>0</v>
      </c>
      <c r="B1" s="163"/>
      <c r="C1" s="163"/>
      <c r="D1" s="163"/>
      <c r="E1" s="163"/>
      <c r="F1" s="163"/>
      <c r="G1" s="163"/>
      <c r="H1" s="163"/>
      <c r="I1" s="164"/>
    </row>
    <row r="2" spans="1:10" ht="27">
      <c r="A2" s="23" t="s">
        <v>1</v>
      </c>
      <c r="B2" s="160" t="s">
        <v>2</v>
      </c>
      <c r="C2" s="148" t="s">
        <v>3</v>
      </c>
      <c r="D2" s="149"/>
      <c r="E2" s="148" t="s">
        <v>4</v>
      </c>
      <c r="F2" s="149"/>
      <c r="G2" s="148" t="s">
        <v>119</v>
      </c>
      <c r="H2" s="149"/>
      <c r="I2" s="160" t="s">
        <v>6</v>
      </c>
    </row>
    <row r="3" spans="1:10" ht="14.25" thickBot="1">
      <c r="A3" s="24" t="s">
        <v>7</v>
      </c>
      <c r="B3" s="161"/>
      <c r="C3" s="150"/>
      <c r="D3" s="151"/>
      <c r="E3" s="150" t="s">
        <v>8</v>
      </c>
      <c r="F3" s="151"/>
      <c r="G3" s="150"/>
      <c r="H3" s="151"/>
      <c r="I3" s="161"/>
    </row>
    <row r="4" spans="1:10" ht="14.25" thickBot="1">
      <c r="A4" s="31" t="s">
        <v>9</v>
      </c>
      <c r="B4" s="64"/>
      <c r="C4" s="358"/>
      <c r="D4" s="359"/>
      <c r="E4" s="358"/>
      <c r="F4" s="359"/>
      <c r="G4" s="360">
        <v>1</v>
      </c>
      <c r="H4" s="361"/>
      <c r="I4" s="45">
        <f>SUM(B4+C4+E4)*G4</f>
        <v>0</v>
      </c>
    </row>
    <row r="5" spans="1:10" ht="14.25" thickBot="1">
      <c r="A5" s="31" t="s">
        <v>10</v>
      </c>
      <c r="B5" s="64"/>
      <c r="C5" s="358"/>
      <c r="D5" s="359"/>
      <c r="E5" s="358"/>
      <c r="F5" s="359"/>
      <c r="G5" s="360">
        <v>1</v>
      </c>
      <c r="H5" s="361"/>
      <c r="I5" s="45">
        <f t="shared" ref="I5:I10" si="0">SUM(B5+C5+E5)*G5</f>
        <v>0</v>
      </c>
    </row>
    <row r="6" spans="1:10" ht="14.25" thickBot="1">
      <c r="A6" s="31" t="s">
        <v>11</v>
      </c>
      <c r="B6" s="64"/>
      <c r="C6" s="358"/>
      <c r="D6" s="359"/>
      <c r="E6" s="358"/>
      <c r="F6" s="359"/>
      <c r="G6" s="360">
        <v>1</v>
      </c>
      <c r="H6" s="361"/>
      <c r="I6" s="45">
        <f t="shared" si="0"/>
        <v>0</v>
      </c>
    </row>
    <row r="7" spans="1:10" ht="14.25" thickBot="1">
      <c r="A7" s="31" t="s">
        <v>12</v>
      </c>
      <c r="B7" s="65"/>
      <c r="C7" s="358"/>
      <c r="D7" s="359"/>
      <c r="E7" s="358"/>
      <c r="F7" s="359"/>
      <c r="G7" s="360">
        <v>1</v>
      </c>
      <c r="H7" s="361"/>
      <c r="I7" s="45">
        <f t="shared" si="0"/>
        <v>0</v>
      </c>
    </row>
    <row r="8" spans="1:10" ht="14.25" thickBot="1">
      <c r="A8" s="31" t="s">
        <v>13</v>
      </c>
      <c r="B8" s="65"/>
      <c r="C8" s="358"/>
      <c r="D8" s="359"/>
      <c r="E8" s="358"/>
      <c r="F8" s="359"/>
      <c r="G8" s="360">
        <v>2</v>
      </c>
      <c r="H8" s="361"/>
      <c r="I8" s="45">
        <f t="shared" si="0"/>
        <v>0</v>
      </c>
      <c r="J8" s="42"/>
    </row>
    <row r="9" spans="1:10" ht="14.25" thickBot="1">
      <c r="A9" s="31" t="s">
        <v>14</v>
      </c>
      <c r="B9" s="65"/>
      <c r="C9" s="358"/>
      <c r="D9" s="359"/>
      <c r="E9" s="358"/>
      <c r="F9" s="359"/>
      <c r="G9" s="360">
        <v>1</v>
      </c>
      <c r="H9" s="361"/>
      <c r="I9" s="45">
        <f t="shared" si="0"/>
        <v>0</v>
      </c>
    </row>
    <row r="10" spans="1:10" ht="14.25" thickBot="1">
      <c r="A10" s="31" t="s">
        <v>15</v>
      </c>
      <c r="B10" s="65"/>
      <c r="C10" s="358"/>
      <c r="D10" s="359"/>
      <c r="E10" s="358"/>
      <c r="F10" s="359"/>
      <c r="G10" s="360">
        <v>1</v>
      </c>
      <c r="H10" s="361"/>
      <c r="I10" s="45">
        <f t="shared" si="0"/>
        <v>0</v>
      </c>
    </row>
    <row r="11" spans="1:10" ht="24.75" thickBot="1">
      <c r="A11" s="32" t="s">
        <v>112</v>
      </c>
      <c r="B11" s="33"/>
      <c r="C11" s="362">
        <v>0.3</v>
      </c>
      <c r="D11" s="363"/>
      <c r="E11" s="364"/>
      <c r="F11" s="365"/>
      <c r="G11" s="366"/>
      <c r="H11" s="367"/>
      <c r="I11" s="45">
        <f>J11*C11</f>
        <v>0</v>
      </c>
      <c r="J11" s="30">
        <f>SUM(C4:D10)</f>
        <v>0</v>
      </c>
    </row>
    <row r="12" spans="1:10" ht="14.25" thickBot="1">
      <c r="A12" s="386" t="s">
        <v>20</v>
      </c>
      <c r="B12" s="387"/>
      <c r="C12" s="387"/>
      <c r="D12" s="387"/>
      <c r="E12" s="387"/>
      <c r="F12" s="387"/>
      <c r="G12" s="387"/>
      <c r="H12" s="387"/>
      <c r="I12" s="388"/>
    </row>
    <row r="13" spans="1:10" ht="14.25" thickBot="1">
      <c r="A13" s="364"/>
      <c r="B13" s="389"/>
      <c r="C13" s="365"/>
      <c r="D13" s="390" t="s">
        <v>21</v>
      </c>
      <c r="E13" s="391"/>
      <c r="F13" s="390" t="s">
        <v>22</v>
      </c>
      <c r="G13" s="391"/>
      <c r="H13" s="390" t="s">
        <v>6</v>
      </c>
      <c r="I13" s="391"/>
    </row>
    <row r="14" spans="1:10" ht="13.5">
      <c r="A14" s="368" t="s">
        <v>23</v>
      </c>
      <c r="B14" s="369"/>
      <c r="C14" s="370"/>
      <c r="D14" s="371">
        <v>5</v>
      </c>
      <c r="E14" s="372"/>
      <c r="F14" s="375"/>
      <c r="G14" s="376"/>
      <c r="H14" s="379">
        <f>D14*F14</f>
        <v>0</v>
      </c>
      <c r="I14" s="380"/>
    </row>
    <row r="15" spans="1:10" ht="14.25" thickBot="1">
      <c r="A15" s="383" t="s">
        <v>113</v>
      </c>
      <c r="B15" s="384"/>
      <c r="C15" s="385"/>
      <c r="D15" s="373"/>
      <c r="E15" s="374"/>
      <c r="F15" s="377"/>
      <c r="G15" s="378"/>
      <c r="H15" s="381"/>
      <c r="I15" s="382"/>
    </row>
    <row r="16" spans="1:10" ht="15" customHeight="1" thickBot="1">
      <c r="A16" s="401" t="s">
        <v>24</v>
      </c>
      <c r="B16" s="402"/>
      <c r="C16" s="403"/>
      <c r="D16" s="395">
        <v>1</v>
      </c>
      <c r="E16" s="396"/>
      <c r="F16" s="397"/>
      <c r="G16" s="398"/>
      <c r="H16" s="399">
        <f>D16*F16</f>
        <v>0</v>
      </c>
      <c r="I16" s="400"/>
    </row>
    <row r="17" spans="1:9" ht="15" customHeight="1" thickBot="1">
      <c r="A17" s="401" t="s">
        <v>114</v>
      </c>
      <c r="B17" s="402"/>
      <c r="C17" s="403"/>
      <c r="D17" s="395">
        <v>1</v>
      </c>
      <c r="E17" s="396"/>
      <c r="F17" s="397"/>
      <c r="G17" s="398"/>
      <c r="H17" s="399">
        <f>D17*F17</f>
        <v>0</v>
      </c>
      <c r="I17" s="400"/>
    </row>
    <row r="18" spans="1:9" ht="14.25" thickBot="1">
      <c r="A18" s="386" t="s">
        <v>26</v>
      </c>
      <c r="B18" s="387"/>
      <c r="C18" s="387"/>
      <c r="D18" s="387"/>
      <c r="E18" s="387"/>
      <c r="F18" s="387"/>
      <c r="G18" s="387"/>
      <c r="H18" s="387"/>
      <c r="I18" s="388"/>
    </row>
    <row r="19" spans="1:9" ht="28.5" customHeight="1" thickBot="1">
      <c r="A19" s="392" t="s">
        <v>115</v>
      </c>
      <c r="B19" s="393"/>
      <c r="C19" s="394"/>
      <c r="D19" s="395">
        <v>15</v>
      </c>
      <c r="E19" s="396"/>
      <c r="F19" s="397"/>
      <c r="G19" s="398"/>
      <c r="H19" s="399">
        <f>F19*D19</f>
        <v>0</v>
      </c>
      <c r="I19" s="400"/>
    </row>
    <row r="20" spans="1:9" ht="14.25" thickBot="1">
      <c r="A20" s="386" t="s">
        <v>29</v>
      </c>
      <c r="B20" s="387"/>
      <c r="C20" s="387"/>
      <c r="D20" s="387"/>
      <c r="E20" s="387"/>
      <c r="F20" s="387"/>
      <c r="G20" s="387"/>
      <c r="H20" s="387"/>
      <c r="I20" s="388"/>
    </row>
    <row r="21" spans="1:9" ht="14.25" thickBot="1">
      <c r="A21" s="401" t="s">
        <v>30</v>
      </c>
      <c r="B21" s="402"/>
      <c r="C21" s="403"/>
      <c r="D21" s="395">
        <v>15</v>
      </c>
      <c r="E21" s="396"/>
      <c r="F21" s="397"/>
      <c r="G21" s="398"/>
      <c r="H21" s="399">
        <f>F21*D21</f>
        <v>0</v>
      </c>
      <c r="I21" s="400"/>
    </row>
    <row r="22" spans="1:9" ht="14.25" thickBot="1">
      <c r="A22" s="401" t="s">
        <v>31</v>
      </c>
      <c r="B22" s="402"/>
      <c r="C22" s="403"/>
      <c r="D22" s="395">
        <v>10</v>
      </c>
      <c r="E22" s="396"/>
      <c r="F22" s="397"/>
      <c r="G22" s="398"/>
      <c r="H22" s="399">
        <f t="shared" ref="H22" si="1">F22*D22</f>
        <v>0</v>
      </c>
      <c r="I22" s="400"/>
    </row>
    <row r="23" spans="1:9" ht="14.25" thickBot="1">
      <c r="A23" s="401" t="s">
        <v>116</v>
      </c>
      <c r="B23" s="402"/>
      <c r="C23" s="403"/>
      <c r="D23" s="395">
        <v>5</v>
      </c>
      <c r="E23" s="396"/>
      <c r="F23" s="397"/>
      <c r="G23" s="398"/>
      <c r="H23" s="399">
        <f>F23*D23</f>
        <v>0</v>
      </c>
      <c r="I23" s="400"/>
    </row>
    <row r="24" spans="1:9" ht="14.25" thickBot="1">
      <c r="A24" s="386" t="s">
        <v>34</v>
      </c>
      <c r="B24" s="387"/>
      <c r="C24" s="387"/>
      <c r="D24" s="387"/>
      <c r="E24" s="387"/>
      <c r="F24" s="387"/>
      <c r="G24" s="387"/>
      <c r="H24" s="387"/>
      <c r="I24" s="388"/>
    </row>
    <row r="25" spans="1:9" ht="14.25" thickBot="1">
      <c r="A25" s="401" t="s">
        <v>48</v>
      </c>
      <c r="B25" s="402"/>
      <c r="C25" s="403"/>
      <c r="D25" s="395">
        <v>10</v>
      </c>
      <c r="E25" s="396"/>
      <c r="F25" s="404"/>
      <c r="G25" s="405"/>
      <c r="H25" s="399">
        <f t="shared" ref="H25:H30" si="2">F25*D25</f>
        <v>0</v>
      </c>
      <c r="I25" s="400"/>
    </row>
    <row r="26" spans="1:9" ht="14.25" thickBot="1">
      <c r="A26" s="401" t="s">
        <v>60</v>
      </c>
      <c r="B26" s="402"/>
      <c r="C26" s="403"/>
      <c r="D26" s="395">
        <v>5</v>
      </c>
      <c r="E26" s="396"/>
      <c r="F26" s="404"/>
      <c r="G26" s="405"/>
      <c r="H26" s="399">
        <f t="shared" si="2"/>
        <v>0</v>
      </c>
      <c r="I26" s="400"/>
    </row>
    <row r="27" spans="1:9" ht="14.25" thickBot="1">
      <c r="A27" s="401" t="s">
        <v>35</v>
      </c>
      <c r="B27" s="402"/>
      <c r="C27" s="403"/>
      <c r="D27" s="395">
        <v>5</v>
      </c>
      <c r="E27" s="396"/>
      <c r="F27" s="404"/>
      <c r="G27" s="405"/>
      <c r="H27" s="399">
        <f t="shared" si="2"/>
        <v>0</v>
      </c>
      <c r="I27" s="400"/>
    </row>
    <row r="28" spans="1:9" ht="14.25" thickBot="1">
      <c r="A28" s="401" t="s">
        <v>49</v>
      </c>
      <c r="B28" s="402"/>
      <c r="C28" s="403"/>
      <c r="D28" s="395">
        <v>3</v>
      </c>
      <c r="E28" s="396"/>
      <c r="F28" s="404"/>
      <c r="G28" s="405"/>
      <c r="H28" s="399">
        <f t="shared" si="2"/>
        <v>0</v>
      </c>
      <c r="I28" s="400"/>
    </row>
    <row r="29" spans="1:9" ht="14.25" thickBot="1">
      <c r="A29" s="401" t="s">
        <v>117</v>
      </c>
      <c r="B29" s="402"/>
      <c r="C29" s="403"/>
      <c r="D29" s="395">
        <v>3</v>
      </c>
      <c r="E29" s="396"/>
      <c r="F29" s="404"/>
      <c r="G29" s="405"/>
      <c r="H29" s="399">
        <f t="shared" si="2"/>
        <v>0</v>
      </c>
      <c r="I29" s="400"/>
    </row>
    <row r="30" spans="1:9" ht="14.25" thickBot="1">
      <c r="A30" s="401" t="s">
        <v>51</v>
      </c>
      <c r="B30" s="402"/>
      <c r="C30" s="403"/>
      <c r="D30" s="395">
        <v>13</v>
      </c>
      <c r="E30" s="396"/>
      <c r="F30" s="404"/>
      <c r="G30" s="405"/>
      <c r="H30" s="399">
        <f t="shared" si="2"/>
        <v>0</v>
      </c>
      <c r="I30" s="400"/>
    </row>
    <row r="31" spans="1:9" ht="14.25" thickBot="1">
      <c r="A31" s="406" t="s">
        <v>36</v>
      </c>
      <c r="B31" s="407"/>
      <c r="C31" s="407"/>
      <c r="D31" s="407"/>
      <c r="E31" s="407"/>
      <c r="F31" s="407"/>
      <c r="G31" s="408"/>
      <c r="H31" s="409">
        <f>SUM(I4:I11,H14:I17,H19,H21:I23,H25:I30)</f>
        <v>0</v>
      </c>
      <c r="I31" s="408"/>
    </row>
    <row r="33" spans="1:1">
      <c r="A33" s="44"/>
    </row>
  </sheetData>
  <sheetProtection password="CC3D" sheet="1" objects="1" scenarios="1" selectLockedCells="1"/>
  <mergeCells count="94">
    <mergeCell ref="A31:G31"/>
    <mergeCell ref="H31:I31"/>
    <mergeCell ref="A29:C29"/>
    <mergeCell ref="D29:E29"/>
    <mergeCell ref="F29:G29"/>
    <mergeCell ref="H29:I29"/>
    <mergeCell ref="A30:C30"/>
    <mergeCell ref="D30:E30"/>
    <mergeCell ref="F30:G30"/>
    <mergeCell ref="H30:I30"/>
    <mergeCell ref="A27:C27"/>
    <mergeCell ref="D27:E27"/>
    <mergeCell ref="F27:G27"/>
    <mergeCell ref="H27:I27"/>
    <mergeCell ref="A28:C28"/>
    <mergeCell ref="D28:E28"/>
    <mergeCell ref="F28:G28"/>
    <mergeCell ref="H28:I28"/>
    <mergeCell ref="A24:I24"/>
    <mergeCell ref="A26:C26"/>
    <mergeCell ref="D26:E26"/>
    <mergeCell ref="F26:G26"/>
    <mergeCell ref="H26:I26"/>
    <mergeCell ref="A25:C25"/>
    <mergeCell ref="D25:E25"/>
    <mergeCell ref="F25:G25"/>
    <mergeCell ref="H25:I25"/>
    <mergeCell ref="A23:C23"/>
    <mergeCell ref="D23:E23"/>
    <mergeCell ref="F23:G23"/>
    <mergeCell ref="H23:I23"/>
    <mergeCell ref="A20:I20"/>
    <mergeCell ref="A21:C21"/>
    <mergeCell ref="D21:E21"/>
    <mergeCell ref="F21:G21"/>
    <mergeCell ref="H21:I21"/>
    <mergeCell ref="A22:C22"/>
    <mergeCell ref="D22:E22"/>
    <mergeCell ref="F22:G22"/>
    <mergeCell ref="H22:I22"/>
    <mergeCell ref="A16:C16"/>
    <mergeCell ref="D16:E16"/>
    <mergeCell ref="F16:G16"/>
    <mergeCell ref="H16:I16"/>
    <mergeCell ref="A17:C17"/>
    <mergeCell ref="D17:E17"/>
    <mergeCell ref="F17:G17"/>
    <mergeCell ref="H17:I17"/>
    <mergeCell ref="A18:I18"/>
    <mergeCell ref="A19:C19"/>
    <mergeCell ref="D19:E19"/>
    <mergeCell ref="F19:G19"/>
    <mergeCell ref="H19:I19"/>
    <mergeCell ref="A12:I12"/>
    <mergeCell ref="A13:C13"/>
    <mergeCell ref="D13:E13"/>
    <mergeCell ref="F13:G13"/>
    <mergeCell ref="H13:I13"/>
    <mergeCell ref="A14:C14"/>
    <mergeCell ref="D14:E15"/>
    <mergeCell ref="F14:G15"/>
    <mergeCell ref="H14:I15"/>
    <mergeCell ref="A15:C15"/>
    <mergeCell ref="C10:D10"/>
    <mergeCell ref="E10:F10"/>
    <mergeCell ref="G10:H10"/>
    <mergeCell ref="C11:D11"/>
    <mergeCell ref="E11:F11"/>
    <mergeCell ref="G11:H11"/>
    <mergeCell ref="C8:D8"/>
    <mergeCell ref="E8:F8"/>
    <mergeCell ref="G8:H8"/>
    <mergeCell ref="C9:D9"/>
    <mergeCell ref="E9:F9"/>
    <mergeCell ref="G9:H9"/>
    <mergeCell ref="C6:D6"/>
    <mergeCell ref="E6:F6"/>
    <mergeCell ref="G6:H6"/>
    <mergeCell ref="C7:D7"/>
    <mergeCell ref="E7:F7"/>
    <mergeCell ref="G7:H7"/>
    <mergeCell ref="C4:D4"/>
    <mergeCell ref="E4:F4"/>
    <mergeCell ref="G4:H4"/>
    <mergeCell ref="C5:D5"/>
    <mergeCell ref="E5:F5"/>
    <mergeCell ref="G5:H5"/>
    <mergeCell ref="A1:I1"/>
    <mergeCell ref="B2:B3"/>
    <mergeCell ref="C2:D3"/>
    <mergeCell ref="E2:F2"/>
    <mergeCell ref="G2:H3"/>
    <mergeCell ref="I2:I3"/>
    <mergeCell ref="E3:F3"/>
  </mergeCells>
  <pageMargins left="0.70866141732283472" right="0.70866141732283472" top="0.27" bottom="0.27"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1"/>
  <sheetViews>
    <sheetView workbookViewId="0">
      <selection activeCell="B4" sqref="B4:E12"/>
    </sheetView>
  </sheetViews>
  <sheetFormatPr baseColWidth="10" defaultRowHeight="14.25"/>
  <cols>
    <col min="1" max="1" width="11" style="34"/>
    <col min="2" max="2" width="14.375" style="34" customWidth="1"/>
    <col min="3" max="16384" width="11" style="34"/>
  </cols>
  <sheetData>
    <row r="1" spans="1:9" ht="15" thickBot="1">
      <c r="A1" s="134" t="s">
        <v>0</v>
      </c>
      <c r="B1" s="135"/>
      <c r="C1" s="135"/>
      <c r="D1" s="135"/>
      <c r="E1" s="135"/>
      <c r="F1" s="135"/>
      <c r="G1" s="135"/>
      <c r="H1" s="136"/>
    </row>
    <row r="2" spans="1:9" ht="28.5">
      <c r="A2" s="18" t="s">
        <v>1</v>
      </c>
      <c r="B2" s="437" t="s">
        <v>2</v>
      </c>
      <c r="C2" s="437" t="s">
        <v>3</v>
      </c>
      <c r="D2" s="439" t="s">
        <v>4</v>
      </c>
      <c r="E2" s="440"/>
      <c r="F2" s="100" t="s">
        <v>5</v>
      </c>
      <c r="G2" s="102"/>
      <c r="H2" s="98" t="s">
        <v>6</v>
      </c>
    </row>
    <row r="3" spans="1:9" ht="29.25" thickBot="1">
      <c r="A3" s="19" t="s">
        <v>7</v>
      </c>
      <c r="B3" s="438"/>
      <c r="C3" s="438"/>
      <c r="D3" s="441" t="s">
        <v>8</v>
      </c>
      <c r="E3" s="442"/>
      <c r="F3" s="103"/>
      <c r="G3" s="105"/>
      <c r="H3" s="99"/>
    </row>
    <row r="4" spans="1:9" ht="15" thickBot="1">
      <c r="A4" s="36" t="s">
        <v>9</v>
      </c>
      <c r="B4" s="66"/>
      <c r="C4" s="66"/>
      <c r="D4" s="91"/>
      <c r="E4" s="92"/>
      <c r="F4" s="435">
        <v>1</v>
      </c>
      <c r="G4" s="436"/>
      <c r="H4" s="37">
        <f>(B4+C4+D4)*F4</f>
        <v>0</v>
      </c>
    </row>
    <row r="5" spans="1:9" ht="15" thickBot="1">
      <c r="A5" s="36" t="s">
        <v>10</v>
      </c>
      <c r="B5" s="66"/>
      <c r="C5" s="66"/>
      <c r="D5" s="91"/>
      <c r="E5" s="92"/>
      <c r="F5" s="435">
        <v>1</v>
      </c>
      <c r="G5" s="436"/>
      <c r="H5" s="37">
        <f t="shared" ref="H5:H12" si="0">(B5+C5+D5)*F5</f>
        <v>0</v>
      </c>
    </row>
    <row r="6" spans="1:9" ht="15" thickBot="1">
      <c r="A6" s="36" t="s">
        <v>11</v>
      </c>
      <c r="B6" s="66"/>
      <c r="C6" s="66"/>
      <c r="D6" s="91"/>
      <c r="E6" s="92"/>
      <c r="F6" s="435">
        <v>1</v>
      </c>
      <c r="G6" s="436"/>
      <c r="H6" s="37">
        <f t="shared" si="0"/>
        <v>0</v>
      </c>
    </row>
    <row r="7" spans="1:9" ht="15" thickBot="1">
      <c r="A7" s="36" t="s">
        <v>12</v>
      </c>
      <c r="B7" s="66"/>
      <c r="C7" s="66"/>
      <c r="D7" s="91"/>
      <c r="E7" s="92"/>
      <c r="F7" s="435">
        <v>1</v>
      </c>
      <c r="G7" s="436"/>
      <c r="H7" s="37">
        <f t="shared" si="0"/>
        <v>0</v>
      </c>
    </row>
    <row r="8" spans="1:9" ht="15" thickBot="1">
      <c r="A8" s="36" t="s">
        <v>13</v>
      </c>
      <c r="B8" s="66"/>
      <c r="C8" s="66"/>
      <c r="D8" s="91"/>
      <c r="E8" s="92"/>
      <c r="F8" s="435">
        <v>2</v>
      </c>
      <c r="G8" s="436"/>
      <c r="H8" s="37">
        <f t="shared" si="0"/>
        <v>0</v>
      </c>
      <c r="I8" s="42"/>
    </row>
    <row r="9" spans="1:9" ht="15" thickBot="1">
      <c r="A9" s="36" t="s">
        <v>14</v>
      </c>
      <c r="B9" s="66"/>
      <c r="C9" s="66"/>
      <c r="D9" s="91"/>
      <c r="E9" s="92"/>
      <c r="F9" s="435">
        <v>1</v>
      </c>
      <c r="G9" s="436"/>
      <c r="H9" s="37">
        <f t="shared" si="0"/>
        <v>0</v>
      </c>
    </row>
    <row r="10" spans="1:9" ht="15" thickBot="1">
      <c r="A10" s="36" t="s">
        <v>15</v>
      </c>
      <c r="B10" s="66"/>
      <c r="C10" s="66"/>
      <c r="D10" s="91"/>
      <c r="E10" s="92"/>
      <c r="F10" s="435">
        <v>1</v>
      </c>
      <c r="G10" s="436"/>
      <c r="H10" s="37">
        <f t="shared" si="0"/>
        <v>0</v>
      </c>
    </row>
    <row r="11" spans="1:9" ht="15" thickBot="1">
      <c r="A11" s="36" t="s">
        <v>16</v>
      </c>
      <c r="B11" s="66"/>
      <c r="C11" s="66"/>
      <c r="D11" s="91"/>
      <c r="E11" s="92"/>
      <c r="F11" s="435">
        <v>1</v>
      </c>
      <c r="G11" s="436"/>
      <c r="H11" s="37">
        <f t="shared" si="0"/>
        <v>0</v>
      </c>
    </row>
    <row r="12" spans="1:9" ht="15" thickBot="1">
      <c r="A12" s="36" t="s">
        <v>17</v>
      </c>
      <c r="B12" s="66"/>
      <c r="C12" s="66"/>
      <c r="D12" s="91"/>
      <c r="E12" s="92"/>
      <c r="F12" s="435">
        <v>1</v>
      </c>
      <c r="G12" s="436"/>
      <c r="H12" s="37">
        <f t="shared" si="0"/>
        <v>0</v>
      </c>
    </row>
    <row r="13" spans="1:9" ht="43.5" thickBot="1">
      <c r="A13" s="36" t="s">
        <v>18</v>
      </c>
      <c r="B13" s="38" t="s">
        <v>19</v>
      </c>
      <c r="C13" s="39">
        <v>0.3</v>
      </c>
      <c r="D13" s="435" t="s">
        <v>19</v>
      </c>
      <c r="E13" s="436"/>
      <c r="F13" s="435" t="s">
        <v>19</v>
      </c>
      <c r="G13" s="436"/>
      <c r="H13" s="37">
        <f>I13*C13</f>
        <v>0</v>
      </c>
      <c r="I13" s="35">
        <f>SUM(C4:C12)</f>
        <v>0</v>
      </c>
    </row>
    <row r="14" spans="1:9" ht="15" thickBot="1">
      <c r="A14" s="134" t="s">
        <v>20</v>
      </c>
      <c r="B14" s="135"/>
      <c r="C14" s="135"/>
      <c r="D14" s="135"/>
      <c r="E14" s="135"/>
      <c r="F14" s="135"/>
      <c r="G14" s="135"/>
      <c r="H14" s="136"/>
    </row>
    <row r="15" spans="1:9" ht="29.25" thickBot="1">
      <c r="A15" s="124"/>
      <c r="B15" s="125"/>
      <c r="C15" s="126"/>
      <c r="D15" s="40" t="s">
        <v>21</v>
      </c>
      <c r="E15" s="121" t="s">
        <v>22</v>
      </c>
      <c r="F15" s="123"/>
      <c r="G15" s="121" t="s">
        <v>6</v>
      </c>
      <c r="H15" s="123"/>
    </row>
    <row r="16" spans="1:9" ht="15" thickBot="1">
      <c r="A16" s="124" t="s">
        <v>23</v>
      </c>
      <c r="B16" s="125"/>
      <c r="C16" s="126"/>
      <c r="D16" s="41">
        <v>5</v>
      </c>
      <c r="E16" s="91"/>
      <c r="F16" s="92"/>
      <c r="G16" s="411">
        <f>D16*E16</f>
        <v>0</v>
      </c>
      <c r="H16" s="412"/>
    </row>
    <row r="17" spans="1:8" ht="15" thickBot="1">
      <c r="A17" s="124" t="s">
        <v>24</v>
      </c>
      <c r="B17" s="125"/>
      <c r="C17" s="126"/>
      <c r="D17" s="41">
        <v>1</v>
      </c>
      <c r="E17" s="91"/>
      <c r="F17" s="92"/>
      <c r="G17" s="411">
        <f t="shared" ref="G17:G18" si="1">D17*E17</f>
        <v>0</v>
      </c>
      <c r="H17" s="412"/>
    </row>
    <row r="18" spans="1:8" ht="15" thickBot="1">
      <c r="A18" s="124" t="s">
        <v>25</v>
      </c>
      <c r="B18" s="125"/>
      <c r="C18" s="126"/>
      <c r="D18" s="41">
        <v>1</v>
      </c>
      <c r="E18" s="91"/>
      <c r="F18" s="92"/>
      <c r="G18" s="411">
        <f t="shared" si="1"/>
        <v>0</v>
      </c>
      <c r="H18" s="412"/>
    </row>
    <row r="19" spans="1:8" ht="15" thickBot="1">
      <c r="A19" s="414"/>
      <c r="B19" s="415"/>
      <c r="C19" s="415"/>
      <c r="D19" s="415"/>
      <c r="E19" s="415"/>
      <c r="F19" s="415"/>
      <c r="G19" s="415"/>
      <c r="H19" s="416"/>
    </row>
    <row r="20" spans="1:8">
      <c r="A20" s="417" t="s">
        <v>26</v>
      </c>
      <c r="B20" s="418"/>
      <c r="C20" s="419"/>
      <c r="D20" s="420">
        <v>15</v>
      </c>
      <c r="E20" s="423"/>
      <c r="F20" s="424"/>
      <c r="G20" s="429">
        <f>D20*E20</f>
        <v>0</v>
      </c>
      <c r="H20" s="430"/>
    </row>
    <row r="21" spans="1:8">
      <c r="A21" s="56" t="s">
        <v>27</v>
      </c>
      <c r="B21" s="57"/>
      <c r="C21" s="58"/>
      <c r="D21" s="421"/>
      <c r="E21" s="425"/>
      <c r="F21" s="426"/>
      <c r="G21" s="431"/>
      <c r="H21" s="432"/>
    </row>
    <row r="22" spans="1:8" ht="15" thickBot="1">
      <c r="A22" s="59" t="s">
        <v>28</v>
      </c>
      <c r="B22" s="60"/>
      <c r="C22" s="61"/>
      <c r="D22" s="422"/>
      <c r="E22" s="427"/>
      <c r="F22" s="428"/>
      <c r="G22" s="433"/>
      <c r="H22" s="434"/>
    </row>
    <row r="23" spans="1:8" ht="15" thickBot="1">
      <c r="A23" s="134" t="s">
        <v>29</v>
      </c>
      <c r="B23" s="135"/>
      <c r="C23" s="135"/>
      <c r="D23" s="135"/>
      <c r="E23" s="135"/>
      <c r="F23" s="135"/>
      <c r="G23" s="135"/>
      <c r="H23" s="136"/>
    </row>
    <row r="24" spans="1:8" ht="15" thickBot="1">
      <c r="A24" s="124" t="s">
        <v>30</v>
      </c>
      <c r="B24" s="125"/>
      <c r="C24" s="126"/>
      <c r="D24" s="41">
        <v>5</v>
      </c>
      <c r="E24" s="130"/>
      <c r="F24" s="131"/>
      <c r="G24" s="413">
        <f>D24*E24</f>
        <v>0</v>
      </c>
      <c r="H24" s="412"/>
    </row>
    <row r="25" spans="1:8" ht="15" thickBot="1">
      <c r="A25" s="124" t="s">
        <v>31</v>
      </c>
      <c r="B25" s="125"/>
      <c r="C25" s="126"/>
      <c r="D25" s="41">
        <v>8</v>
      </c>
      <c r="E25" s="130"/>
      <c r="F25" s="131"/>
      <c r="G25" s="413">
        <f t="shared" ref="G25:G27" si="2">D25*E25</f>
        <v>0</v>
      </c>
      <c r="H25" s="412"/>
    </row>
    <row r="26" spans="1:8" ht="15" thickBot="1">
      <c r="A26" s="124" t="s">
        <v>32</v>
      </c>
      <c r="B26" s="125"/>
      <c r="C26" s="126"/>
      <c r="D26" s="41">
        <v>5</v>
      </c>
      <c r="E26" s="130"/>
      <c r="F26" s="131"/>
      <c r="G26" s="413">
        <f t="shared" si="2"/>
        <v>0</v>
      </c>
      <c r="H26" s="412"/>
    </row>
    <row r="27" spans="1:8" ht="15" thickBot="1">
      <c r="A27" s="124" t="s">
        <v>33</v>
      </c>
      <c r="B27" s="125"/>
      <c r="C27" s="126"/>
      <c r="D27" s="41">
        <v>3</v>
      </c>
      <c r="E27" s="130"/>
      <c r="F27" s="131"/>
      <c r="G27" s="413">
        <f t="shared" si="2"/>
        <v>0</v>
      </c>
      <c r="H27" s="412"/>
    </row>
    <row r="28" spans="1:8" ht="15" thickBot="1">
      <c r="A28" s="134" t="s">
        <v>34</v>
      </c>
      <c r="B28" s="135"/>
      <c r="C28" s="135"/>
      <c r="D28" s="135"/>
      <c r="E28" s="135"/>
      <c r="F28" s="135"/>
      <c r="G28" s="135"/>
      <c r="H28" s="136"/>
    </row>
    <row r="29" spans="1:8" ht="15" thickBot="1">
      <c r="A29" s="124" t="s">
        <v>35</v>
      </c>
      <c r="B29" s="125"/>
      <c r="C29" s="126"/>
      <c r="D29" s="41">
        <v>5</v>
      </c>
      <c r="E29" s="91"/>
      <c r="F29" s="92"/>
      <c r="G29" s="411">
        <f>D29*E29</f>
        <v>0</v>
      </c>
      <c r="H29" s="412"/>
    </row>
    <row r="30" spans="1:8" ht="15" thickBot="1">
      <c r="A30" s="124" t="s">
        <v>126</v>
      </c>
      <c r="B30" s="125"/>
      <c r="C30" s="126"/>
      <c r="D30" s="41">
        <v>5</v>
      </c>
      <c r="E30" s="91"/>
      <c r="F30" s="92"/>
      <c r="G30" s="411">
        <f>D30*E30</f>
        <v>0</v>
      </c>
      <c r="H30" s="412"/>
    </row>
    <row r="31" spans="1:8" ht="15" thickBot="1">
      <c r="A31" s="139" t="s">
        <v>36</v>
      </c>
      <c r="B31" s="140"/>
      <c r="C31" s="140"/>
      <c r="D31" s="140"/>
      <c r="E31" s="140"/>
      <c r="F31" s="141"/>
      <c r="G31" s="410">
        <f>H4+H5+H6+H7+H8+H9+H10+H11+H12+H13+G16+G17+G18+G20+G24+G25+G26+G27+G29+G30</f>
        <v>0</v>
      </c>
      <c r="H31" s="123"/>
    </row>
  </sheetData>
  <sheetProtection algorithmName="SHA-512" hashValue="iiMhAecfZfBYjSavnTQwuc9fODrnKpQ8m/wsnZXxGdqrTFxwUvbhB1cTnZ5Vu0AGJKjJDc+lQLPsZPOqmmMwQg==" saltValue="/3BgtJV4CRXm7K54Vd119Q==" spinCount="100000" sheet="1" objects="1" scenarios="1" selectLockedCells="1"/>
  <mergeCells count="67">
    <mergeCell ref="A1:H1"/>
    <mergeCell ref="B2:B3"/>
    <mergeCell ref="C2:C3"/>
    <mergeCell ref="D2:E2"/>
    <mergeCell ref="F2:G3"/>
    <mergeCell ref="H2:H3"/>
    <mergeCell ref="D3:E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A14:H14"/>
    <mergeCell ref="A15:C15"/>
    <mergeCell ref="E15:F15"/>
    <mergeCell ref="G15:H15"/>
    <mergeCell ref="A16:C16"/>
    <mergeCell ref="E16:F16"/>
    <mergeCell ref="G16:H16"/>
    <mergeCell ref="A17:C17"/>
    <mergeCell ref="E17:F17"/>
    <mergeCell ref="G17:H17"/>
    <mergeCell ref="A18:C18"/>
    <mergeCell ref="E18:F18"/>
    <mergeCell ref="G18:H18"/>
    <mergeCell ref="A19:H19"/>
    <mergeCell ref="A20:C20"/>
    <mergeCell ref="D20:D22"/>
    <mergeCell ref="E20:F22"/>
    <mergeCell ref="G20:H22"/>
    <mergeCell ref="A23:H23"/>
    <mergeCell ref="A24:C24"/>
    <mergeCell ref="E24:F24"/>
    <mergeCell ref="G24:H24"/>
    <mergeCell ref="A25:C25"/>
    <mergeCell ref="E25:F25"/>
    <mergeCell ref="G25:H25"/>
    <mergeCell ref="A26:C26"/>
    <mergeCell ref="E26:F26"/>
    <mergeCell ref="G26:H26"/>
    <mergeCell ref="A27:C27"/>
    <mergeCell ref="E27:F27"/>
    <mergeCell ref="G27:H27"/>
    <mergeCell ref="A31:F31"/>
    <mergeCell ref="G31:H31"/>
    <mergeCell ref="A28:H28"/>
    <mergeCell ref="A29:C29"/>
    <mergeCell ref="E29:F29"/>
    <mergeCell ref="G29:H29"/>
    <mergeCell ref="A30:C30"/>
    <mergeCell ref="E30:F30"/>
    <mergeCell ref="G30:H30"/>
  </mergeCells>
  <pageMargins left="0.70866141732283472" right="0.70866141732283472" top="0.42"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45"/>
  <sheetViews>
    <sheetView topLeftCell="A4" workbookViewId="0">
      <selection activeCell="H30" sqref="H30"/>
    </sheetView>
  </sheetViews>
  <sheetFormatPr baseColWidth="10" defaultRowHeight="14.25"/>
  <cols>
    <col min="1" max="8" width="11" style="15"/>
    <col min="9" max="9" width="3.75" style="15" customWidth="1"/>
    <col min="10" max="10" width="11" style="15"/>
  </cols>
  <sheetData>
    <row r="1" spans="1:11" ht="15" thickBot="1">
      <c r="A1" s="456" t="s">
        <v>0</v>
      </c>
      <c r="B1" s="457"/>
      <c r="C1" s="457"/>
      <c r="D1" s="457"/>
      <c r="E1" s="457"/>
      <c r="F1" s="457"/>
      <c r="G1" s="457"/>
      <c r="H1" s="457"/>
      <c r="I1" s="457"/>
      <c r="J1" s="458"/>
    </row>
    <row r="2" spans="1:11" ht="28.5">
      <c r="A2" s="12" t="s">
        <v>1</v>
      </c>
      <c r="B2" s="510" t="s">
        <v>2</v>
      </c>
      <c r="C2" s="510" t="s">
        <v>3</v>
      </c>
      <c r="D2" s="512" t="s">
        <v>4</v>
      </c>
      <c r="E2" s="513"/>
      <c r="F2" s="512" t="s">
        <v>5</v>
      </c>
      <c r="G2" s="514"/>
      <c r="H2" s="514"/>
      <c r="I2" s="513"/>
      <c r="J2" s="510" t="s">
        <v>6</v>
      </c>
    </row>
    <row r="3" spans="1:11" ht="15" thickBot="1">
      <c r="A3" s="11" t="s">
        <v>7</v>
      </c>
      <c r="B3" s="511"/>
      <c r="C3" s="511"/>
      <c r="D3" s="515" t="s">
        <v>8</v>
      </c>
      <c r="E3" s="517"/>
      <c r="F3" s="515"/>
      <c r="G3" s="516"/>
      <c r="H3" s="516"/>
      <c r="I3" s="517"/>
      <c r="J3" s="511"/>
    </row>
    <row r="4" spans="1:11" ht="15" thickBot="1">
      <c r="A4" s="3" t="s">
        <v>9</v>
      </c>
      <c r="B4" s="67"/>
      <c r="C4" s="67"/>
      <c r="D4" s="464"/>
      <c r="E4" s="465"/>
      <c r="F4" s="505">
        <v>1</v>
      </c>
      <c r="G4" s="507"/>
      <c r="H4" s="507"/>
      <c r="I4" s="506"/>
      <c r="J4" s="13">
        <f>(B4+C4+D4)*F4</f>
        <v>0</v>
      </c>
    </row>
    <row r="5" spans="1:11" ht="15" thickBot="1">
      <c r="A5" s="3" t="s">
        <v>10</v>
      </c>
      <c r="B5" s="67"/>
      <c r="C5" s="67"/>
      <c r="D5" s="464"/>
      <c r="E5" s="465"/>
      <c r="F5" s="505">
        <v>1</v>
      </c>
      <c r="G5" s="507"/>
      <c r="H5" s="507"/>
      <c r="I5" s="506"/>
      <c r="J5" s="13">
        <f t="shared" ref="J5:J12" si="0">(B5+C5+D5)*F5</f>
        <v>0</v>
      </c>
    </row>
    <row r="6" spans="1:11" ht="15" thickBot="1">
      <c r="A6" s="3" t="s">
        <v>11</v>
      </c>
      <c r="B6" s="67"/>
      <c r="C6" s="67"/>
      <c r="D6" s="464"/>
      <c r="E6" s="465"/>
      <c r="F6" s="505">
        <v>1</v>
      </c>
      <c r="G6" s="507"/>
      <c r="H6" s="507"/>
      <c r="I6" s="506"/>
      <c r="J6" s="13">
        <f t="shared" si="0"/>
        <v>0</v>
      </c>
    </row>
    <row r="7" spans="1:11" ht="15" thickBot="1">
      <c r="A7" s="3" t="s">
        <v>12</v>
      </c>
      <c r="B7" s="67"/>
      <c r="C7" s="67"/>
      <c r="D7" s="464"/>
      <c r="E7" s="465"/>
      <c r="F7" s="505">
        <v>1</v>
      </c>
      <c r="G7" s="507"/>
      <c r="H7" s="507"/>
      <c r="I7" s="506"/>
      <c r="J7" s="13">
        <f t="shared" si="0"/>
        <v>0</v>
      </c>
    </row>
    <row r="8" spans="1:11" ht="15" thickBot="1">
      <c r="A8" s="3" t="s">
        <v>13</v>
      </c>
      <c r="B8" s="67"/>
      <c r="C8" s="67"/>
      <c r="D8" s="464"/>
      <c r="E8" s="465"/>
      <c r="F8" s="505">
        <v>2</v>
      </c>
      <c r="G8" s="507"/>
      <c r="H8" s="507"/>
      <c r="I8" s="506"/>
      <c r="J8" s="13">
        <f t="shared" si="0"/>
        <v>0</v>
      </c>
      <c r="K8" s="42"/>
    </row>
    <row r="9" spans="1:11" ht="15" thickBot="1">
      <c r="A9" s="3" t="s">
        <v>14</v>
      </c>
      <c r="B9" s="67"/>
      <c r="C9" s="67"/>
      <c r="D9" s="464"/>
      <c r="E9" s="465"/>
      <c r="F9" s="505">
        <v>1</v>
      </c>
      <c r="G9" s="507"/>
      <c r="H9" s="507"/>
      <c r="I9" s="506"/>
      <c r="J9" s="13">
        <f t="shared" si="0"/>
        <v>0</v>
      </c>
    </row>
    <row r="10" spans="1:11" ht="15" thickBot="1">
      <c r="A10" s="3" t="s">
        <v>15</v>
      </c>
      <c r="B10" s="67"/>
      <c r="C10" s="67"/>
      <c r="D10" s="464"/>
      <c r="E10" s="465"/>
      <c r="F10" s="505">
        <v>1</v>
      </c>
      <c r="G10" s="507"/>
      <c r="H10" s="507"/>
      <c r="I10" s="506"/>
      <c r="J10" s="13">
        <f t="shared" si="0"/>
        <v>0</v>
      </c>
    </row>
    <row r="11" spans="1:11" ht="15" thickBot="1">
      <c r="A11" s="3" t="s">
        <v>16</v>
      </c>
      <c r="B11" s="67"/>
      <c r="C11" s="67"/>
      <c r="D11" s="464"/>
      <c r="E11" s="465"/>
      <c r="F11" s="505">
        <v>1</v>
      </c>
      <c r="G11" s="507"/>
      <c r="H11" s="507"/>
      <c r="I11" s="506"/>
      <c r="J11" s="13">
        <f t="shared" si="0"/>
        <v>0</v>
      </c>
    </row>
    <row r="12" spans="1:11" ht="15" thickBot="1">
      <c r="A12" s="3" t="s">
        <v>17</v>
      </c>
      <c r="B12" s="67"/>
      <c r="C12" s="67"/>
      <c r="D12" s="464"/>
      <c r="E12" s="465"/>
      <c r="F12" s="505">
        <v>1</v>
      </c>
      <c r="G12" s="507"/>
      <c r="H12" s="507"/>
      <c r="I12" s="506"/>
      <c r="J12" s="13">
        <f t="shared" si="0"/>
        <v>0</v>
      </c>
    </row>
    <row r="13" spans="1:11" ht="29.25" thickBot="1">
      <c r="A13" s="3" t="s">
        <v>18</v>
      </c>
      <c r="B13" s="5" t="s">
        <v>19</v>
      </c>
      <c r="C13" s="6">
        <v>0.3</v>
      </c>
      <c r="D13" s="505" t="s">
        <v>19</v>
      </c>
      <c r="E13" s="506"/>
      <c r="F13" s="505" t="s">
        <v>19</v>
      </c>
      <c r="G13" s="507"/>
      <c r="H13" s="507"/>
      <c r="I13" s="506"/>
      <c r="J13" s="14">
        <f>K13*C13</f>
        <v>0</v>
      </c>
      <c r="K13" s="4">
        <f>SUM(C4:C12)</f>
        <v>0</v>
      </c>
    </row>
    <row r="14" spans="1:11" ht="15" thickBot="1">
      <c r="A14" s="456" t="s">
        <v>20</v>
      </c>
      <c r="B14" s="457"/>
      <c r="C14" s="457"/>
      <c r="D14" s="457"/>
      <c r="E14" s="457"/>
      <c r="F14" s="457"/>
      <c r="G14" s="457"/>
      <c r="H14" s="457"/>
      <c r="I14" s="457"/>
      <c r="J14" s="458"/>
    </row>
    <row r="15" spans="1:11" ht="15" thickBot="1">
      <c r="A15" s="459"/>
      <c r="B15" s="460"/>
      <c r="C15" s="460"/>
      <c r="D15" s="461"/>
      <c r="E15" s="508" t="s">
        <v>21</v>
      </c>
      <c r="F15" s="509"/>
      <c r="G15" s="508" t="s">
        <v>22</v>
      </c>
      <c r="H15" s="509"/>
      <c r="I15" s="508" t="s">
        <v>6</v>
      </c>
      <c r="J15" s="509"/>
    </row>
    <row r="16" spans="1:11" ht="15" thickBot="1">
      <c r="A16" s="459" t="s">
        <v>23</v>
      </c>
      <c r="B16" s="460"/>
      <c r="C16" s="460"/>
      <c r="D16" s="461"/>
      <c r="E16" s="501">
        <v>5</v>
      </c>
      <c r="F16" s="502"/>
      <c r="G16" s="503"/>
      <c r="H16" s="504"/>
      <c r="I16" s="454">
        <f>G16*E16</f>
        <v>0</v>
      </c>
      <c r="J16" s="455"/>
    </row>
    <row r="17" spans="1:10" ht="15" thickBot="1">
      <c r="A17" s="456" t="s">
        <v>26</v>
      </c>
      <c r="B17" s="457"/>
      <c r="C17" s="457"/>
      <c r="D17" s="457"/>
      <c r="E17" s="457"/>
      <c r="F17" s="457"/>
      <c r="G17" s="457"/>
      <c r="H17" s="457"/>
      <c r="I17" s="457"/>
      <c r="J17" s="458"/>
    </row>
    <row r="18" spans="1:10">
      <c r="A18" s="498" t="s">
        <v>54</v>
      </c>
      <c r="B18" s="499"/>
      <c r="C18" s="499"/>
      <c r="D18" s="500"/>
      <c r="E18" s="477">
        <v>2</v>
      </c>
      <c r="F18" s="478"/>
      <c r="G18" s="483"/>
      <c r="H18" s="484"/>
      <c r="I18" s="489">
        <f>E18*G18</f>
        <v>0</v>
      </c>
      <c r="J18" s="490"/>
    </row>
    <row r="19" spans="1:10">
      <c r="A19" s="471"/>
      <c r="B19" s="472"/>
      <c r="C19" s="472"/>
      <c r="D19" s="473"/>
      <c r="E19" s="479"/>
      <c r="F19" s="480"/>
      <c r="G19" s="485"/>
      <c r="H19" s="486"/>
      <c r="I19" s="491"/>
      <c r="J19" s="492"/>
    </row>
    <row r="20" spans="1:10">
      <c r="A20" s="474" t="s">
        <v>93</v>
      </c>
      <c r="B20" s="475"/>
      <c r="C20" s="475"/>
      <c r="D20" s="476"/>
      <c r="E20" s="479"/>
      <c r="F20" s="480"/>
      <c r="G20" s="485"/>
      <c r="H20" s="486"/>
      <c r="I20" s="491"/>
      <c r="J20" s="492"/>
    </row>
    <row r="21" spans="1:10">
      <c r="A21" s="474"/>
      <c r="B21" s="475"/>
      <c r="C21" s="475"/>
      <c r="D21" s="476"/>
      <c r="E21" s="479"/>
      <c r="F21" s="480"/>
      <c r="G21" s="485"/>
      <c r="H21" s="486"/>
      <c r="I21" s="491"/>
      <c r="J21" s="492"/>
    </row>
    <row r="22" spans="1:10" ht="15" thickBot="1">
      <c r="A22" s="495"/>
      <c r="B22" s="496"/>
      <c r="C22" s="496"/>
      <c r="D22" s="497"/>
      <c r="E22" s="481"/>
      <c r="F22" s="482"/>
      <c r="G22" s="487"/>
      <c r="H22" s="488"/>
      <c r="I22" s="493"/>
      <c r="J22" s="494"/>
    </row>
    <row r="23" spans="1:10" ht="15" thickBot="1">
      <c r="A23" s="456" t="s">
        <v>29</v>
      </c>
      <c r="B23" s="457"/>
      <c r="C23" s="457"/>
      <c r="D23" s="457"/>
      <c r="E23" s="457"/>
      <c r="F23" s="457"/>
      <c r="G23" s="457"/>
      <c r="H23" s="457"/>
      <c r="I23" s="457"/>
      <c r="J23" s="458"/>
    </row>
    <row r="24" spans="1:10" ht="15" thickBot="1">
      <c r="A24" s="459" t="s">
        <v>94</v>
      </c>
      <c r="B24" s="460"/>
      <c r="C24" s="460"/>
      <c r="D24" s="461"/>
      <c r="E24" s="462">
        <v>2</v>
      </c>
      <c r="F24" s="463"/>
      <c r="G24" s="464"/>
      <c r="H24" s="465"/>
      <c r="I24" s="466">
        <f>G24*E24</f>
        <v>0</v>
      </c>
      <c r="J24" s="467"/>
    </row>
    <row r="25" spans="1:10" ht="15" thickBot="1">
      <c r="A25" s="459" t="s">
        <v>95</v>
      </c>
      <c r="B25" s="460"/>
      <c r="C25" s="460"/>
      <c r="D25" s="461"/>
      <c r="E25" s="462">
        <v>1</v>
      </c>
      <c r="F25" s="463"/>
      <c r="G25" s="464"/>
      <c r="H25" s="465"/>
      <c r="I25" s="466">
        <f t="shared" ref="I25:I26" si="1">G25*E25</f>
        <v>0</v>
      </c>
      <c r="J25" s="467"/>
    </row>
    <row r="26" spans="1:10" ht="15" thickBot="1">
      <c r="A26" s="448" t="s">
        <v>96</v>
      </c>
      <c r="B26" s="449"/>
      <c r="C26" s="449"/>
      <c r="D26" s="450"/>
      <c r="E26" s="451">
        <v>2</v>
      </c>
      <c r="F26" s="453"/>
      <c r="G26" s="468"/>
      <c r="H26" s="469"/>
      <c r="I26" s="470">
        <f t="shared" si="1"/>
        <v>0</v>
      </c>
      <c r="J26" s="450"/>
    </row>
    <row r="27" spans="1:10" ht="15" thickBot="1">
      <c r="A27" s="456" t="s">
        <v>34</v>
      </c>
      <c r="B27" s="457"/>
      <c r="C27" s="457"/>
      <c r="D27" s="457"/>
      <c r="E27" s="457"/>
      <c r="F27" s="457"/>
      <c r="G27" s="457"/>
      <c r="H27" s="457"/>
      <c r="I27" s="457"/>
      <c r="J27" s="458"/>
    </row>
    <row r="28" spans="1:10" ht="15" thickBot="1">
      <c r="A28" s="448" t="s">
        <v>35</v>
      </c>
      <c r="B28" s="449"/>
      <c r="C28" s="449"/>
      <c r="D28" s="450"/>
      <c r="E28" s="451">
        <v>5</v>
      </c>
      <c r="F28" s="452"/>
      <c r="G28" s="453"/>
      <c r="H28" s="68"/>
      <c r="I28" s="454">
        <f>E28*H28</f>
        <v>0</v>
      </c>
      <c r="J28" s="455"/>
    </row>
    <row r="29" spans="1:10" ht="15" thickBot="1">
      <c r="A29" s="448" t="s">
        <v>49</v>
      </c>
      <c r="B29" s="449"/>
      <c r="C29" s="449"/>
      <c r="D29" s="450"/>
      <c r="E29" s="451">
        <v>5</v>
      </c>
      <c r="F29" s="452"/>
      <c r="G29" s="453"/>
      <c r="H29" s="68"/>
      <c r="I29" s="454">
        <f t="shared" ref="I29:I35" si="2">E29*H29</f>
        <v>0</v>
      </c>
      <c r="J29" s="455"/>
    </row>
    <row r="30" spans="1:10" ht="15" thickBot="1">
      <c r="A30" s="448" t="s">
        <v>50</v>
      </c>
      <c r="B30" s="449"/>
      <c r="C30" s="449"/>
      <c r="D30" s="450"/>
      <c r="E30" s="451">
        <v>8</v>
      </c>
      <c r="F30" s="452"/>
      <c r="G30" s="453"/>
      <c r="H30" s="68"/>
      <c r="I30" s="454">
        <f t="shared" si="2"/>
        <v>0</v>
      </c>
      <c r="J30" s="455"/>
    </row>
    <row r="31" spans="1:10" ht="15" thickBot="1">
      <c r="A31" s="448" t="s">
        <v>55</v>
      </c>
      <c r="B31" s="449"/>
      <c r="C31" s="449"/>
      <c r="D31" s="450"/>
      <c r="E31" s="451">
        <v>5</v>
      </c>
      <c r="F31" s="452"/>
      <c r="G31" s="453"/>
      <c r="H31" s="68"/>
      <c r="I31" s="454">
        <f t="shared" si="2"/>
        <v>0</v>
      </c>
      <c r="J31" s="455"/>
    </row>
    <row r="32" spans="1:10" ht="15" thickBot="1">
      <c r="A32" s="448" t="s">
        <v>51</v>
      </c>
      <c r="B32" s="449"/>
      <c r="C32" s="449"/>
      <c r="D32" s="450"/>
      <c r="E32" s="451">
        <v>10</v>
      </c>
      <c r="F32" s="452"/>
      <c r="G32" s="453"/>
      <c r="H32" s="68"/>
      <c r="I32" s="454">
        <f t="shared" si="2"/>
        <v>0</v>
      </c>
      <c r="J32" s="455"/>
    </row>
    <row r="33" spans="1:10" ht="15" thickBot="1">
      <c r="A33" s="448" t="s">
        <v>56</v>
      </c>
      <c r="B33" s="449"/>
      <c r="C33" s="449"/>
      <c r="D33" s="450"/>
      <c r="E33" s="451">
        <v>4</v>
      </c>
      <c r="F33" s="452"/>
      <c r="G33" s="453"/>
      <c r="H33" s="68"/>
      <c r="I33" s="454">
        <f t="shared" si="2"/>
        <v>0</v>
      </c>
      <c r="J33" s="455"/>
    </row>
    <row r="34" spans="1:10" ht="15" thickBot="1">
      <c r="A34" s="448" t="s">
        <v>57</v>
      </c>
      <c r="B34" s="449"/>
      <c r="C34" s="449"/>
      <c r="D34" s="450"/>
      <c r="E34" s="451">
        <v>22</v>
      </c>
      <c r="F34" s="452"/>
      <c r="G34" s="453"/>
      <c r="H34" s="68"/>
      <c r="I34" s="454">
        <f t="shared" si="2"/>
        <v>0</v>
      </c>
      <c r="J34" s="455"/>
    </row>
    <row r="35" spans="1:10" ht="15" thickBot="1">
      <c r="A35" s="448" t="s">
        <v>58</v>
      </c>
      <c r="B35" s="449"/>
      <c r="C35" s="449"/>
      <c r="D35" s="450"/>
      <c r="E35" s="451">
        <v>3</v>
      </c>
      <c r="F35" s="452"/>
      <c r="G35" s="453"/>
      <c r="H35" s="68"/>
      <c r="I35" s="454">
        <f t="shared" si="2"/>
        <v>0</v>
      </c>
      <c r="J35" s="455"/>
    </row>
    <row r="36" spans="1:10" ht="15" thickBot="1">
      <c r="A36" s="448" t="s">
        <v>59</v>
      </c>
      <c r="B36" s="449"/>
      <c r="C36" s="449"/>
      <c r="D36" s="450"/>
      <c r="E36" s="451">
        <v>5</v>
      </c>
      <c r="F36" s="452"/>
      <c r="G36" s="453"/>
      <c r="H36" s="68"/>
      <c r="I36" s="454">
        <f>H36*E36</f>
        <v>0</v>
      </c>
      <c r="J36" s="455"/>
    </row>
    <row r="37" spans="1:10" ht="15" thickBot="1">
      <c r="A37" s="443" t="s">
        <v>36</v>
      </c>
      <c r="B37" s="444"/>
      <c r="C37" s="444"/>
      <c r="D37" s="444"/>
      <c r="E37" s="444"/>
      <c r="F37" s="444"/>
      <c r="G37" s="444"/>
      <c r="H37" s="445"/>
      <c r="I37" s="446">
        <f>SUM(J4:J13,I16,I18,I24:J26,I28:J36,)</f>
        <v>0</v>
      </c>
      <c r="J37" s="447"/>
    </row>
    <row r="40" spans="1:10" ht="13.5" customHeight="1">
      <c r="B40" s="55"/>
    </row>
    <row r="41" spans="1:10">
      <c r="B41" s="55"/>
    </row>
    <row r="42" spans="1:10">
      <c r="B42" s="55"/>
    </row>
    <row r="43" spans="1:10">
      <c r="B43" s="55"/>
    </row>
    <row r="44" spans="1:10">
      <c r="B44" s="55"/>
    </row>
    <row r="45" spans="1:10">
      <c r="B45" s="55"/>
    </row>
  </sheetData>
  <sheetProtection password="CC3D" sheet="1" objects="1" scenarios="1" selectLockedCells="1"/>
  <mergeCells count="88">
    <mergeCell ref="A1:J1"/>
    <mergeCell ref="B2:B3"/>
    <mergeCell ref="C2:C3"/>
    <mergeCell ref="D2:E2"/>
    <mergeCell ref="F2:I3"/>
    <mergeCell ref="J2:J3"/>
    <mergeCell ref="D3:E3"/>
    <mergeCell ref="D4:E4"/>
    <mergeCell ref="F4:I4"/>
    <mergeCell ref="D5:E5"/>
    <mergeCell ref="F5:I5"/>
    <mergeCell ref="D6:E6"/>
    <mergeCell ref="F6:I6"/>
    <mergeCell ref="D7:E7"/>
    <mergeCell ref="F7:I7"/>
    <mergeCell ref="D8:E8"/>
    <mergeCell ref="F8:I8"/>
    <mergeCell ref="D9:E9"/>
    <mergeCell ref="F9:I9"/>
    <mergeCell ref="D10:E10"/>
    <mergeCell ref="F10:I10"/>
    <mergeCell ref="D11:E11"/>
    <mergeCell ref="F11:I11"/>
    <mergeCell ref="D12:E12"/>
    <mergeCell ref="F12:I12"/>
    <mergeCell ref="D13:E13"/>
    <mergeCell ref="F13:I13"/>
    <mergeCell ref="A14:J14"/>
    <mergeCell ref="A15:D15"/>
    <mergeCell ref="E15:F15"/>
    <mergeCell ref="G15:H15"/>
    <mergeCell ref="I15:J15"/>
    <mergeCell ref="A16:D16"/>
    <mergeCell ref="E16:F16"/>
    <mergeCell ref="G16:H16"/>
    <mergeCell ref="I16:J16"/>
    <mergeCell ref="A17:J17"/>
    <mergeCell ref="A19:D19"/>
    <mergeCell ref="A20:D20"/>
    <mergeCell ref="E18:F22"/>
    <mergeCell ref="G18:H22"/>
    <mergeCell ref="I18:J22"/>
    <mergeCell ref="A21:D21"/>
    <mergeCell ref="A22:D22"/>
    <mergeCell ref="A18:D18"/>
    <mergeCell ref="A25:D25"/>
    <mergeCell ref="E25:F25"/>
    <mergeCell ref="G25:H25"/>
    <mergeCell ref="I25:J25"/>
    <mergeCell ref="A26:D26"/>
    <mergeCell ref="E26:F26"/>
    <mergeCell ref="G26:H26"/>
    <mergeCell ref="I26:J26"/>
    <mergeCell ref="A23:J23"/>
    <mergeCell ref="A24:D24"/>
    <mergeCell ref="E24:F24"/>
    <mergeCell ref="G24:H24"/>
    <mergeCell ref="I24:J24"/>
    <mergeCell ref="A27:J27"/>
    <mergeCell ref="A29:D29"/>
    <mergeCell ref="E29:G29"/>
    <mergeCell ref="I29:J29"/>
    <mergeCell ref="A30:D30"/>
    <mergeCell ref="E30:G30"/>
    <mergeCell ref="I30:J30"/>
    <mergeCell ref="A28:D28"/>
    <mergeCell ref="E28:G28"/>
    <mergeCell ref="I28:J28"/>
    <mergeCell ref="A31:D31"/>
    <mergeCell ref="E31:G31"/>
    <mergeCell ref="I31:J31"/>
    <mergeCell ref="A32:D32"/>
    <mergeCell ref="E32:G32"/>
    <mergeCell ref="I32:J32"/>
    <mergeCell ref="A33:D33"/>
    <mergeCell ref="E33:G33"/>
    <mergeCell ref="I33:J33"/>
    <mergeCell ref="A34:D34"/>
    <mergeCell ref="E34:G34"/>
    <mergeCell ref="I34:J34"/>
    <mergeCell ref="A37:H37"/>
    <mergeCell ref="I37:J37"/>
    <mergeCell ref="A35:D35"/>
    <mergeCell ref="E35:G35"/>
    <mergeCell ref="I35:J35"/>
    <mergeCell ref="A36:D36"/>
    <mergeCell ref="E36:G36"/>
    <mergeCell ref="I36:J36"/>
  </mergeCells>
  <pageMargins left="0.70866141732283472" right="0.70866141732283472" top="0.74803149606299213" bottom="0.7480314960629921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63"/>
  <sheetViews>
    <sheetView tabSelected="1" topLeftCell="A13" zoomScale="85" zoomScaleNormal="85" workbookViewId="0">
      <selection activeCell="F40" sqref="F40:G40"/>
    </sheetView>
  </sheetViews>
  <sheetFormatPr baseColWidth="10" defaultRowHeight="12.75"/>
  <cols>
    <col min="2" max="2" width="13.75" customWidth="1"/>
    <col min="3" max="3" width="13.625" customWidth="1"/>
    <col min="9" max="9" width="11.625" bestFit="1" customWidth="1"/>
  </cols>
  <sheetData>
    <row r="1" spans="1:11" ht="15" thickBot="1">
      <c r="A1" s="588" t="s">
        <v>37</v>
      </c>
      <c r="B1" s="589"/>
      <c r="C1" s="589"/>
      <c r="D1" s="589"/>
      <c r="E1" s="589"/>
      <c r="F1" s="589"/>
      <c r="G1" s="589"/>
      <c r="H1" s="589"/>
      <c r="I1" s="589"/>
      <c r="J1" s="589"/>
    </row>
    <row r="2" spans="1:11" ht="19.5">
      <c r="A2" s="1" t="s">
        <v>1</v>
      </c>
      <c r="B2" s="594" t="s">
        <v>2</v>
      </c>
      <c r="C2" s="590" t="s">
        <v>3</v>
      </c>
      <c r="D2" s="591"/>
      <c r="E2" s="590" t="s">
        <v>4</v>
      </c>
      <c r="F2" s="591"/>
      <c r="G2" s="590" t="s">
        <v>61</v>
      </c>
      <c r="H2" s="591"/>
      <c r="I2" s="590" t="s">
        <v>6</v>
      </c>
      <c r="J2" s="591"/>
    </row>
    <row r="3" spans="1:11" ht="13.5" customHeight="1" thickBot="1">
      <c r="A3" s="2" t="s">
        <v>7</v>
      </c>
      <c r="B3" s="595"/>
      <c r="C3" s="592"/>
      <c r="D3" s="593"/>
      <c r="E3" s="592" t="s">
        <v>8</v>
      </c>
      <c r="F3" s="593"/>
      <c r="G3" s="592"/>
      <c r="H3" s="593"/>
      <c r="I3" s="592"/>
      <c r="J3" s="593"/>
    </row>
    <row r="4" spans="1:11" ht="16.5" customHeight="1" thickBot="1">
      <c r="A4" s="8" t="s">
        <v>9</v>
      </c>
      <c r="B4" s="69"/>
      <c r="C4" s="503"/>
      <c r="D4" s="504"/>
      <c r="E4" s="503"/>
      <c r="F4" s="504"/>
      <c r="G4" s="582">
        <v>1</v>
      </c>
      <c r="H4" s="583"/>
      <c r="I4" s="586">
        <f>(B4+C4+E4)*G4</f>
        <v>0</v>
      </c>
      <c r="J4" s="587"/>
    </row>
    <row r="5" spans="1:11" ht="16.5" customHeight="1" thickBot="1">
      <c r="A5" s="8" t="s">
        <v>10</v>
      </c>
      <c r="B5" s="69"/>
      <c r="C5" s="503"/>
      <c r="D5" s="504"/>
      <c r="E5" s="503"/>
      <c r="F5" s="504"/>
      <c r="G5" s="582">
        <v>1</v>
      </c>
      <c r="H5" s="583"/>
      <c r="I5" s="586">
        <f t="shared" ref="I5:I12" si="0">(B5+C5+E5)*G5</f>
        <v>0</v>
      </c>
      <c r="J5" s="587"/>
    </row>
    <row r="6" spans="1:11" ht="16.5" customHeight="1" thickBot="1">
      <c r="A6" s="8" t="s">
        <v>11</v>
      </c>
      <c r="B6" s="69"/>
      <c r="C6" s="503"/>
      <c r="D6" s="504"/>
      <c r="E6" s="503"/>
      <c r="F6" s="504"/>
      <c r="G6" s="582">
        <v>1</v>
      </c>
      <c r="H6" s="583"/>
      <c r="I6" s="586">
        <f t="shared" si="0"/>
        <v>0</v>
      </c>
      <c r="J6" s="587"/>
    </row>
    <row r="7" spans="1:11" ht="16.5" customHeight="1" thickBot="1">
      <c r="A7" s="8" t="s">
        <v>12</v>
      </c>
      <c r="B7" s="69"/>
      <c r="C7" s="503"/>
      <c r="D7" s="504"/>
      <c r="E7" s="503"/>
      <c r="F7" s="504"/>
      <c r="G7" s="582">
        <v>1</v>
      </c>
      <c r="H7" s="583"/>
      <c r="I7" s="586">
        <f t="shared" si="0"/>
        <v>0</v>
      </c>
      <c r="J7" s="587"/>
    </row>
    <row r="8" spans="1:11" ht="15" thickBot="1">
      <c r="A8" s="8" t="s">
        <v>13</v>
      </c>
      <c r="B8" s="69"/>
      <c r="C8" s="503"/>
      <c r="D8" s="504"/>
      <c r="E8" s="503"/>
      <c r="F8" s="504"/>
      <c r="G8" s="582">
        <v>2</v>
      </c>
      <c r="H8" s="583"/>
      <c r="I8" s="586">
        <f t="shared" si="0"/>
        <v>0</v>
      </c>
      <c r="J8" s="587"/>
      <c r="K8" s="42"/>
    </row>
    <row r="9" spans="1:11" ht="16.5" customHeight="1" thickBot="1">
      <c r="A9" s="8" t="s">
        <v>14</v>
      </c>
      <c r="B9" s="69"/>
      <c r="C9" s="503"/>
      <c r="D9" s="504"/>
      <c r="E9" s="503"/>
      <c r="F9" s="504"/>
      <c r="G9" s="582">
        <v>1</v>
      </c>
      <c r="H9" s="583"/>
      <c r="I9" s="586">
        <f t="shared" si="0"/>
        <v>0</v>
      </c>
      <c r="J9" s="587"/>
    </row>
    <row r="10" spans="1:11" ht="16.5" customHeight="1" thickBot="1">
      <c r="A10" s="8" t="s">
        <v>15</v>
      </c>
      <c r="B10" s="69"/>
      <c r="C10" s="503"/>
      <c r="D10" s="504"/>
      <c r="E10" s="503"/>
      <c r="F10" s="504"/>
      <c r="G10" s="582">
        <v>1</v>
      </c>
      <c r="H10" s="583"/>
      <c r="I10" s="586">
        <f t="shared" si="0"/>
        <v>0</v>
      </c>
      <c r="J10" s="587"/>
    </row>
    <row r="11" spans="1:11" ht="16.5" customHeight="1" thickBot="1">
      <c r="A11" s="8" t="s">
        <v>16</v>
      </c>
      <c r="B11" s="69"/>
      <c r="C11" s="503"/>
      <c r="D11" s="504"/>
      <c r="E11" s="503"/>
      <c r="F11" s="504"/>
      <c r="G11" s="582">
        <v>1</v>
      </c>
      <c r="H11" s="583"/>
      <c r="I11" s="586">
        <f t="shared" si="0"/>
        <v>0</v>
      </c>
      <c r="J11" s="587"/>
    </row>
    <row r="12" spans="1:11" ht="16.5" customHeight="1" thickBot="1">
      <c r="A12" s="8" t="s">
        <v>17</v>
      </c>
      <c r="B12" s="69"/>
      <c r="C12" s="503"/>
      <c r="D12" s="504"/>
      <c r="E12" s="503"/>
      <c r="F12" s="504"/>
      <c r="G12" s="582">
        <v>1</v>
      </c>
      <c r="H12" s="583"/>
      <c r="I12" s="586">
        <f t="shared" si="0"/>
        <v>0</v>
      </c>
      <c r="J12" s="587"/>
    </row>
    <row r="13" spans="1:11" ht="29.25" thickBot="1">
      <c r="A13" s="8" t="s">
        <v>18</v>
      </c>
      <c r="B13" s="577" t="s">
        <v>82</v>
      </c>
      <c r="C13" s="578"/>
      <c r="D13" s="578"/>
      <c r="E13" s="578"/>
      <c r="F13" s="579"/>
      <c r="G13" s="584"/>
      <c r="H13" s="585"/>
      <c r="I13" s="585"/>
      <c r="J13" s="585"/>
    </row>
    <row r="14" spans="1:11">
      <c r="A14" s="574" t="s">
        <v>38</v>
      </c>
      <c r="B14" s="580"/>
      <c r="C14" s="580"/>
      <c r="D14" s="580"/>
      <c r="E14" s="580"/>
      <c r="F14" s="580"/>
      <c r="G14" s="580"/>
      <c r="H14" s="580"/>
      <c r="I14" s="581"/>
      <c r="J14" s="566"/>
    </row>
    <row r="15" spans="1:11" ht="12.75" customHeight="1">
      <c r="A15" s="568" t="s">
        <v>39</v>
      </c>
      <c r="B15" s="569"/>
      <c r="C15" s="569"/>
      <c r="D15" s="569"/>
      <c r="E15" s="569"/>
      <c r="F15" s="569"/>
      <c r="G15" s="569"/>
      <c r="H15" s="569"/>
      <c r="I15" s="570"/>
      <c r="J15" s="566"/>
    </row>
    <row r="16" spans="1:11" ht="12.75" customHeight="1">
      <c r="A16" s="568" t="s">
        <v>83</v>
      </c>
      <c r="B16" s="569"/>
      <c r="C16" s="569"/>
      <c r="D16" s="569"/>
      <c r="E16" s="569"/>
      <c r="F16" s="569"/>
      <c r="G16" s="569"/>
      <c r="H16" s="569"/>
      <c r="I16" s="570"/>
      <c r="J16" s="566"/>
    </row>
    <row r="17" spans="1:10" ht="12.75" customHeight="1">
      <c r="A17" s="568" t="s">
        <v>40</v>
      </c>
      <c r="B17" s="569"/>
      <c r="C17" s="569"/>
      <c r="D17" s="569"/>
      <c r="E17" s="569"/>
      <c r="F17" s="569"/>
      <c r="G17" s="569"/>
      <c r="H17" s="569"/>
      <c r="I17" s="570"/>
      <c r="J17" s="566"/>
    </row>
    <row r="18" spans="1:10" ht="12.75" customHeight="1">
      <c r="A18" s="568" t="s">
        <v>84</v>
      </c>
      <c r="B18" s="569"/>
      <c r="C18" s="569"/>
      <c r="D18" s="569"/>
      <c r="E18" s="569"/>
      <c r="F18" s="569"/>
      <c r="G18" s="569"/>
      <c r="H18" s="569"/>
      <c r="I18" s="570"/>
      <c r="J18" s="566"/>
    </row>
    <row r="19" spans="1:10" ht="12.75" customHeight="1">
      <c r="A19" s="568" t="s">
        <v>85</v>
      </c>
      <c r="B19" s="569"/>
      <c r="C19" s="569"/>
      <c r="D19" s="569"/>
      <c r="E19" s="569"/>
      <c r="F19" s="569"/>
      <c r="G19" s="569"/>
      <c r="H19" s="569"/>
      <c r="I19" s="570"/>
      <c r="J19" s="566"/>
    </row>
    <row r="20" spans="1:10" ht="12.75" customHeight="1">
      <c r="A20" s="568" t="s">
        <v>86</v>
      </c>
      <c r="B20" s="569"/>
      <c r="C20" s="569"/>
      <c r="D20" s="569"/>
      <c r="E20" s="569"/>
      <c r="F20" s="569"/>
      <c r="G20" s="569"/>
      <c r="H20" s="569"/>
      <c r="I20" s="570"/>
      <c r="J20" s="566"/>
    </row>
    <row r="21" spans="1:10" ht="12.75" customHeight="1">
      <c r="A21" s="568" t="s">
        <v>87</v>
      </c>
      <c r="B21" s="569"/>
      <c r="C21" s="569"/>
      <c r="D21" s="569"/>
      <c r="E21" s="569"/>
      <c r="F21" s="569"/>
      <c r="G21" s="569"/>
      <c r="H21" s="569"/>
      <c r="I21" s="570"/>
      <c r="J21" s="566"/>
    </row>
    <row r="22" spans="1:10" ht="12.75" customHeight="1">
      <c r="A22" s="568" t="s">
        <v>88</v>
      </c>
      <c r="B22" s="569"/>
      <c r="C22" s="569"/>
      <c r="D22" s="569"/>
      <c r="E22" s="569"/>
      <c r="F22" s="569"/>
      <c r="G22" s="569"/>
      <c r="H22" s="569"/>
      <c r="I22" s="570"/>
      <c r="J22" s="566"/>
    </row>
    <row r="23" spans="1:10" ht="13.5" customHeight="1" thickBot="1">
      <c r="A23" s="571" t="s">
        <v>89</v>
      </c>
      <c r="B23" s="572"/>
      <c r="C23" s="572"/>
      <c r="D23" s="572"/>
      <c r="E23" s="572"/>
      <c r="F23" s="572"/>
      <c r="G23" s="572"/>
      <c r="H23" s="572"/>
      <c r="I23" s="573"/>
      <c r="J23" s="566"/>
    </row>
    <row r="24" spans="1:10">
      <c r="A24" s="574" t="s">
        <v>41</v>
      </c>
      <c r="B24" s="575"/>
      <c r="C24" s="575"/>
      <c r="D24" s="575"/>
      <c r="E24" s="575"/>
      <c r="F24" s="575"/>
      <c r="G24" s="575"/>
      <c r="H24" s="575"/>
      <c r="I24" s="576"/>
      <c r="J24" s="566"/>
    </row>
    <row r="25" spans="1:10" ht="12.75" customHeight="1">
      <c r="A25" s="560" t="s">
        <v>42</v>
      </c>
      <c r="B25" s="561"/>
      <c r="C25" s="561"/>
      <c r="D25" s="561"/>
      <c r="E25" s="561"/>
      <c r="F25" s="561"/>
      <c r="G25" s="561"/>
      <c r="H25" s="561"/>
      <c r="I25" s="562"/>
      <c r="J25" s="566"/>
    </row>
    <row r="26" spans="1:10" ht="12.75" customHeight="1">
      <c r="A26" s="560" t="s">
        <v>43</v>
      </c>
      <c r="B26" s="561"/>
      <c r="C26" s="561"/>
      <c r="D26" s="561"/>
      <c r="E26" s="561"/>
      <c r="F26" s="561"/>
      <c r="G26" s="561"/>
      <c r="H26" s="561"/>
      <c r="I26" s="562"/>
      <c r="J26" s="566"/>
    </row>
    <row r="27" spans="1:10" ht="12.75" customHeight="1">
      <c r="A27" s="560" t="s">
        <v>44</v>
      </c>
      <c r="B27" s="561"/>
      <c r="C27" s="561"/>
      <c r="D27" s="561"/>
      <c r="E27" s="561"/>
      <c r="F27" s="561"/>
      <c r="G27" s="561"/>
      <c r="H27" s="561"/>
      <c r="I27" s="562"/>
      <c r="J27" s="566"/>
    </row>
    <row r="28" spans="1:10" ht="12.75" customHeight="1">
      <c r="A28" s="560" t="s">
        <v>45</v>
      </c>
      <c r="B28" s="561"/>
      <c r="C28" s="561"/>
      <c r="D28" s="561"/>
      <c r="E28" s="561"/>
      <c r="F28" s="561"/>
      <c r="G28" s="561"/>
      <c r="H28" s="561"/>
      <c r="I28" s="562"/>
      <c r="J28" s="566"/>
    </row>
    <row r="29" spans="1:10" ht="13.5" thickBot="1">
      <c r="A29" s="563" t="s">
        <v>90</v>
      </c>
      <c r="B29" s="564"/>
      <c r="C29" s="564"/>
      <c r="D29" s="564"/>
      <c r="E29" s="564"/>
      <c r="F29" s="564"/>
      <c r="G29" s="564"/>
      <c r="H29" s="564"/>
      <c r="I29" s="565"/>
      <c r="J29" s="567"/>
    </row>
    <row r="30" spans="1:10" ht="15" thickBot="1">
      <c r="A30" s="529" t="s">
        <v>20</v>
      </c>
      <c r="B30" s="530"/>
      <c r="C30" s="530"/>
      <c r="D30" s="530"/>
      <c r="E30" s="530"/>
      <c r="F30" s="530"/>
      <c r="G30" s="530"/>
      <c r="H30" s="530"/>
      <c r="I30" s="530"/>
      <c r="J30" s="553"/>
    </row>
    <row r="31" spans="1:10" ht="15" thickBot="1">
      <c r="A31" s="554"/>
      <c r="B31" s="555"/>
      <c r="C31" s="556"/>
      <c r="D31" s="557" t="s">
        <v>91</v>
      </c>
      <c r="E31" s="558"/>
      <c r="F31" s="557" t="s">
        <v>22</v>
      </c>
      <c r="G31" s="558"/>
      <c r="H31" s="557" t="s">
        <v>6</v>
      </c>
      <c r="I31" s="559"/>
      <c r="J31" s="558"/>
    </row>
    <row r="32" spans="1:10" ht="15" thickBot="1">
      <c r="A32" s="448" t="s">
        <v>23</v>
      </c>
      <c r="B32" s="449"/>
      <c r="C32" s="450"/>
      <c r="D32" s="451">
        <v>3</v>
      </c>
      <c r="E32" s="453"/>
      <c r="F32" s="531"/>
      <c r="G32" s="532"/>
      <c r="H32" s="520">
        <f>D32*F32</f>
        <v>0</v>
      </c>
      <c r="I32" s="521"/>
      <c r="J32" s="522"/>
    </row>
    <row r="33" spans="1:10" ht="15" thickBot="1">
      <c r="A33" s="448" t="s">
        <v>46</v>
      </c>
      <c r="B33" s="449"/>
      <c r="C33" s="450"/>
      <c r="D33" s="451">
        <v>2</v>
      </c>
      <c r="E33" s="453"/>
      <c r="F33" s="531"/>
      <c r="G33" s="532"/>
      <c r="H33" s="520">
        <f t="shared" ref="H33" si="1">D33*F33</f>
        <v>0</v>
      </c>
      <c r="I33" s="521"/>
      <c r="J33" s="522"/>
    </row>
    <row r="34" spans="1:10" ht="15" thickBot="1">
      <c r="A34" s="529" t="s">
        <v>47</v>
      </c>
      <c r="B34" s="530"/>
      <c r="C34" s="530"/>
      <c r="D34" s="530"/>
      <c r="E34" s="530"/>
      <c r="F34" s="530"/>
      <c r="G34" s="530"/>
      <c r="H34" s="530"/>
      <c r="I34" s="530"/>
      <c r="J34" s="553"/>
    </row>
    <row r="35" spans="1:10" ht="14.25">
      <c r="A35" s="533" t="s">
        <v>54</v>
      </c>
      <c r="B35" s="534"/>
      <c r="C35" s="535"/>
      <c r="D35" s="539">
        <v>6</v>
      </c>
      <c r="E35" s="540"/>
      <c r="F35" s="543"/>
      <c r="G35" s="544"/>
      <c r="H35" s="547">
        <f>D35*F35</f>
        <v>0</v>
      </c>
      <c r="I35" s="548"/>
      <c r="J35" s="549"/>
    </row>
    <row r="36" spans="1:10" ht="15" thickBot="1">
      <c r="A36" s="536" t="s">
        <v>79</v>
      </c>
      <c r="B36" s="537"/>
      <c r="C36" s="538"/>
      <c r="D36" s="541"/>
      <c r="E36" s="542"/>
      <c r="F36" s="545"/>
      <c r="G36" s="546"/>
      <c r="H36" s="550"/>
      <c r="I36" s="551"/>
      <c r="J36" s="552"/>
    </row>
    <row r="37" spans="1:10" ht="15" thickBot="1">
      <c r="A37" s="529" t="s">
        <v>92</v>
      </c>
      <c r="B37" s="530"/>
      <c r="C37" s="530"/>
      <c r="D37" s="530"/>
      <c r="E37" s="530"/>
      <c r="F37" s="530"/>
      <c r="G37" s="530"/>
      <c r="H37" s="530"/>
      <c r="I37" s="530"/>
      <c r="J37" s="530"/>
    </row>
    <row r="38" spans="1:10" ht="15" thickBot="1">
      <c r="A38" s="448" t="s">
        <v>30</v>
      </c>
      <c r="B38" s="449"/>
      <c r="C38" s="450"/>
      <c r="D38" s="451">
        <v>19</v>
      </c>
      <c r="E38" s="453"/>
      <c r="F38" s="531"/>
      <c r="G38" s="532"/>
      <c r="H38" s="520">
        <f>D38*F38</f>
        <v>0</v>
      </c>
      <c r="I38" s="521"/>
      <c r="J38" s="522"/>
    </row>
    <row r="39" spans="1:10" ht="15" thickBot="1">
      <c r="A39" s="448" t="s">
        <v>31</v>
      </c>
      <c r="B39" s="449"/>
      <c r="C39" s="450"/>
      <c r="D39" s="451">
        <v>14</v>
      </c>
      <c r="E39" s="453"/>
      <c r="F39" s="531"/>
      <c r="G39" s="532"/>
      <c r="H39" s="520">
        <f t="shared" ref="H39:H41" si="2">D39*F39</f>
        <v>0</v>
      </c>
      <c r="I39" s="521"/>
      <c r="J39" s="522"/>
    </row>
    <row r="40" spans="1:10" ht="15" thickBot="1">
      <c r="A40" s="448" t="s">
        <v>32</v>
      </c>
      <c r="B40" s="449"/>
      <c r="C40" s="450"/>
      <c r="D40" s="451">
        <v>10</v>
      </c>
      <c r="E40" s="453"/>
      <c r="F40" s="531"/>
      <c r="G40" s="532"/>
      <c r="H40" s="520">
        <f t="shared" si="2"/>
        <v>0</v>
      </c>
      <c r="I40" s="521"/>
      <c r="J40" s="522"/>
    </row>
    <row r="41" spans="1:10" ht="15" thickBot="1">
      <c r="A41" s="448" t="s">
        <v>33</v>
      </c>
      <c r="B41" s="449"/>
      <c r="C41" s="450"/>
      <c r="D41" s="451">
        <v>9</v>
      </c>
      <c r="E41" s="453"/>
      <c r="F41" s="531"/>
      <c r="G41" s="532"/>
      <c r="H41" s="520">
        <f t="shared" si="2"/>
        <v>0</v>
      </c>
      <c r="I41" s="521"/>
      <c r="J41" s="522"/>
    </row>
    <row r="42" spans="1:10" ht="15" thickBot="1">
      <c r="A42" s="529" t="s">
        <v>34</v>
      </c>
      <c r="B42" s="530"/>
      <c r="C42" s="530"/>
      <c r="D42" s="530"/>
      <c r="E42" s="530"/>
      <c r="F42" s="530"/>
      <c r="G42" s="530"/>
      <c r="H42" s="530"/>
      <c r="I42" s="530"/>
      <c r="J42" s="530"/>
    </row>
    <row r="43" spans="1:10" ht="15" thickBot="1">
      <c r="A43" s="448" t="s">
        <v>48</v>
      </c>
      <c r="B43" s="449"/>
      <c r="C43" s="450"/>
      <c r="D43" s="451">
        <v>5</v>
      </c>
      <c r="E43" s="453"/>
      <c r="F43" s="518"/>
      <c r="G43" s="519"/>
      <c r="H43" s="520">
        <f>D43*F43</f>
        <v>0</v>
      </c>
      <c r="I43" s="521"/>
      <c r="J43" s="522"/>
    </row>
    <row r="44" spans="1:10" ht="15" thickBot="1">
      <c r="A44" s="448" t="s">
        <v>60</v>
      </c>
      <c r="B44" s="449"/>
      <c r="C44" s="450"/>
      <c r="D44" s="451">
        <v>6</v>
      </c>
      <c r="E44" s="453"/>
      <c r="F44" s="518"/>
      <c r="G44" s="519"/>
      <c r="H44" s="520">
        <f t="shared" ref="H44:H53" si="3">D44*F44</f>
        <v>0</v>
      </c>
      <c r="I44" s="521"/>
      <c r="J44" s="522"/>
    </row>
    <row r="45" spans="1:10" ht="15" thickBot="1">
      <c r="A45" s="448" t="s">
        <v>35</v>
      </c>
      <c r="B45" s="449"/>
      <c r="C45" s="450"/>
      <c r="D45" s="451">
        <v>5</v>
      </c>
      <c r="E45" s="453"/>
      <c r="F45" s="518"/>
      <c r="G45" s="519"/>
      <c r="H45" s="520">
        <f t="shared" si="3"/>
        <v>0</v>
      </c>
      <c r="I45" s="521"/>
      <c r="J45" s="522"/>
    </row>
    <row r="46" spans="1:10" ht="15" thickBot="1">
      <c r="A46" s="448" t="s">
        <v>49</v>
      </c>
      <c r="B46" s="449"/>
      <c r="C46" s="450"/>
      <c r="D46" s="451">
        <v>5</v>
      </c>
      <c r="E46" s="453"/>
      <c r="F46" s="518"/>
      <c r="G46" s="519"/>
      <c r="H46" s="520">
        <f t="shared" si="3"/>
        <v>0</v>
      </c>
      <c r="I46" s="521"/>
      <c r="J46" s="522"/>
    </row>
    <row r="47" spans="1:10" ht="15" thickBot="1">
      <c r="A47" s="448" t="s">
        <v>50</v>
      </c>
      <c r="B47" s="449"/>
      <c r="C47" s="450"/>
      <c r="D47" s="451">
        <v>5</v>
      </c>
      <c r="E47" s="453"/>
      <c r="F47" s="518"/>
      <c r="G47" s="519"/>
      <c r="H47" s="520">
        <f t="shared" si="3"/>
        <v>0</v>
      </c>
      <c r="I47" s="521"/>
      <c r="J47" s="522"/>
    </row>
    <row r="48" spans="1:10" ht="15" thickBot="1">
      <c r="A48" s="448" t="s">
        <v>55</v>
      </c>
      <c r="B48" s="449"/>
      <c r="C48" s="450"/>
      <c r="D48" s="451">
        <v>5</v>
      </c>
      <c r="E48" s="453"/>
      <c r="F48" s="518"/>
      <c r="G48" s="519"/>
      <c r="H48" s="520">
        <f t="shared" si="3"/>
        <v>0</v>
      </c>
      <c r="I48" s="521"/>
      <c r="J48" s="522"/>
    </row>
    <row r="49" spans="1:10" ht="15" thickBot="1">
      <c r="A49" s="448" t="s">
        <v>51</v>
      </c>
      <c r="B49" s="449"/>
      <c r="C49" s="450"/>
      <c r="D49" s="451">
        <v>5</v>
      </c>
      <c r="E49" s="453"/>
      <c r="F49" s="518"/>
      <c r="G49" s="519"/>
      <c r="H49" s="520">
        <f t="shared" si="3"/>
        <v>0</v>
      </c>
      <c r="I49" s="521"/>
      <c r="J49" s="522"/>
    </row>
    <row r="50" spans="1:10" ht="15" thickBot="1">
      <c r="A50" s="448" t="s">
        <v>56</v>
      </c>
      <c r="B50" s="449"/>
      <c r="C50" s="450"/>
      <c r="D50" s="451">
        <v>5</v>
      </c>
      <c r="E50" s="453"/>
      <c r="F50" s="518"/>
      <c r="G50" s="519"/>
      <c r="H50" s="520">
        <f t="shared" si="3"/>
        <v>0</v>
      </c>
      <c r="I50" s="521"/>
      <c r="J50" s="522"/>
    </row>
    <row r="51" spans="1:10" ht="15" thickBot="1">
      <c r="A51" s="448" t="s">
        <v>57</v>
      </c>
      <c r="B51" s="449"/>
      <c r="C51" s="450"/>
      <c r="D51" s="451">
        <v>6</v>
      </c>
      <c r="E51" s="453"/>
      <c r="F51" s="518"/>
      <c r="G51" s="519"/>
      <c r="H51" s="520">
        <f t="shared" si="3"/>
        <v>0</v>
      </c>
      <c r="I51" s="521"/>
      <c r="J51" s="522"/>
    </row>
    <row r="52" spans="1:10" ht="15" thickBot="1">
      <c r="A52" s="448" t="s">
        <v>58</v>
      </c>
      <c r="B52" s="449"/>
      <c r="C52" s="450"/>
      <c r="D52" s="451">
        <v>6</v>
      </c>
      <c r="E52" s="453"/>
      <c r="F52" s="518"/>
      <c r="G52" s="519"/>
      <c r="H52" s="520">
        <f t="shared" si="3"/>
        <v>0</v>
      </c>
      <c r="I52" s="521"/>
      <c r="J52" s="522"/>
    </row>
    <row r="53" spans="1:10" ht="15" thickBot="1">
      <c r="A53" s="448" t="s">
        <v>59</v>
      </c>
      <c r="B53" s="449"/>
      <c r="C53" s="450"/>
      <c r="D53" s="451">
        <v>5</v>
      </c>
      <c r="E53" s="453"/>
      <c r="F53" s="518"/>
      <c r="G53" s="519"/>
      <c r="H53" s="520">
        <f t="shared" si="3"/>
        <v>0</v>
      </c>
      <c r="I53" s="521"/>
      <c r="J53" s="522"/>
    </row>
    <row r="54" spans="1:10" ht="15" thickBot="1">
      <c r="A54" s="523" t="s">
        <v>53</v>
      </c>
      <c r="B54" s="524"/>
      <c r="C54" s="524"/>
      <c r="D54" s="524"/>
      <c r="E54" s="524"/>
      <c r="F54" s="524"/>
      <c r="G54" s="525"/>
      <c r="H54" s="526">
        <f>SUM(I4:I12,H32:J33,H35,H38:J41,H43:J53)</f>
        <v>0</v>
      </c>
      <c r="I54" s="527"/>
      <c r="J54" s="528"/>
    </row>
    <row r="55" spans="1:10">
      <c r="A55" s="7"/>
    </row>
    <row r="56" spans="1:10">
      <c r="A56" s="7"/>
    </row>
    <row r="57" spans="1:10">
      <c r="A57" s="7"/>
    </row>
    <row r="59" spans="1:10">
      <c r="A59" s="7"/>
    </row>
    <row r="60" spans="1:10">
      <c r="A60" s="7"/>
    </row>
    <row r="61" spans="1:10">
      <c r="A61" s="7"/>
    </row>
    <row r="62" spans="1:10">
      <c r="A62" s="7"/>
    </row>
    <row r="63" spans="1:10">
      <c r="A63" s="7"/>
    </row>
  </sheetData>
  <sheetProtection algorithmName="SHA-512" hashValue="2fjx5PUKcSGPrsO+lKNpYEOWft1iaAkvM2H5sT8eCxnDgrvVt7cdKngyRIuVwf+yPtfEDEagA3Rkf8iKMD4YLw==" saltValue="AInE7oKh4ukz1zihUpGH+w==" spinCount="100000" sheet="1" objects="1" scenarios="1" selectLockedCells="1"/>
  <mergeCells count="146">
    <mergeCell ref="I9:J9"/>
    <mergeCell ref="I8:J8"/>
    <mergeCell ref="I7:J7"/>
    <mergeCell ref="I6:J6"/>
    <mergeCell ref="I5:J5"/>
    <mergeCell ref="A1:J1"/>
    <mergeCell ref="I4:J4"/>
    <mergeCell ref="I2:J3"/>
    <mergeCell ref="C4:D4"/>
    <mergeCell ref="E4:F4"/>
    <mergeCell ref="G4:H4"/>
    <mergeCell ref="C5:D5"/>
    <mergeCell ref="E5:F5"/>
    <mergeCell ref="G5:H5"/>
    <mergeCell ref="B2:B3"/>
    <mergeCell ref="C2:D3"/>
    <mergeCell ref="E2:F2"/>
    <mergeCell ref="E3:F3"/>
    <mergeCell ref="G2:H3"/>
    <mergeCell ref="C8:D8"/>
    <mergeCell ref="E8:F8"/>
    <mergeCell ref="G8:H8"/>
    <mergeCell ref="C9:D9"/>
    <mergeCell ref="E9:F9"/>
    <mergeCell ref="G9:H9"/>
    <mergeCell ref="C6:D6"/>
    <mergeCell ref="E6:F6"/>
    <mergeCell ref="G6:H6"/>
    <mergeCell ref="C7:D7"/>
    <mergeCell ref="E7:F7"/>
    <mergeCell ref="G7:H7"/>
    <mergeCell ref="C12:D12"/>
    <mergeCell ref="E12:F12"/>
    <mergeCell ref="G12:H12"/>
    <mergeCell ref="B13:F13"/>
    <mergeCell ref="A14:I14"/>
    <mergeCell ref="C10:D10"/>
    <mergeCell ref="E10:F10"/>
    <mergeCell ref="G10:H10"/>
    <mergeCell ref="C11:D11"/>
    <mergeCell ref="E11:F11"/>
    <mergeCell ref="G11:H11"/>
    <mergeCell ref="G13:J13"/>
    <mergeCell ref="I12:J12"/>
    <mergeCell ref="I11:J11"/>
    <mergeCell ref="I10:J10"/>
    <mergeCell ref="A21:I21"/>
    <mergeCell ref="A22:I22"/>
    <mergeCell ref="A23:I23"/>
    <mergeCell ref="J14:J23"/>
    <mergeCell ref="A24:I24"/>
    <mergeCell ref="A25:I25"/>
    <mergeCell ref="A15:I15"/>
    <mergeCell ref="A16:I16"/>
    <mergeCell ref="A17:I17"/>
    <mergeCell ref="A18:I18"/>
    <mergeCell ref="A19:I19"/>
    <mergeCell ref="A20:I20"/>
    <mergeCell ref="A31:C31"/>
    <mergeCell ref="D31:E31"/>
    <mergeCell ref="F31:G31"/>
    <mergeCell ref="H31:J31"/>
    <mergeCell ref="A32:C32"/>
    <mergeCell ref="D32:E32"/>
    <mergeCell ref="F32:G32"/>
    <mergeCell ref="H32:J32"/>
    <mergeCell ref="A26:I26"/>
    <mergeCell ref="A27:I27"/>
    <mergeCell ref="A28:I28"/>
    <mergeCell ref="A29:I29"/>
    <mergeCell ref="J24:J29"/>
    <mergeCell ref="A30:J30"/>
    <mergeCell ref="A35:C35"/>
    <mergeCell ref="A36:C36"/>
    <mergeCell ref="D35:E36"/>
    <mergeCell ref="F35:G36"/>
    <mergeCell ref="H35:J36"/>
    <mergeCell ref="A33:C33"/>
    <mergeCell ref="D33:E33"/>
    <mergeCell ref="F33:G33"/>
    <mergeCell ref="H33:J33"/>
    <mergeCell ref="A34:J34"/>
    <mergeCell ref="A40:C40"/>
    <mergeCell ref="D40:E40"/>
    <mergeCell ref="F40:G40"/>
    <mergeCell ref="H40:J40"/>
    <mergeCell ref="A41:C41"/>
    <mergeCell ref="D41:E41"/>
    <mergeCell ref="F41:G41"/>
    <mergeCell ref="H41:J41"/>
    <mergeCell ref="A37:J37"/>
    <mergeCell ref="A38:C38"/>
    <mergeCell ref="D38:E38"/>
    <mergeCell ref="F38:G38"/>
    <mergeCell ref="H38:J38"/>
    <mergeCell ref="A39:C39"/>
    <mergeCell ref="D39:E39"/>
    <mergeCell ref="F39:G39"/>
    <mergeCell ref="H39:J39"/>
    <mergeCell ref="A45:C45"/>
    <mergeCell ref="D45:E45"/>
    <mergeCell ref="F45:G45"/>
    <mergeCell ref="H45:J45"/>
    <mergeCell ref="A46:C46"/>
    <mergeCell ref="D46:E46"/>
    <mergeCell ref="F46:G46"/>
    <mergeCell ref="H46:J46"/>
    <mergeCell ref="A42:J42"/>
    <mergeCell ref="A43:C43"/>
    <mergeCell ref="D43:E43"/>
    <mergeCell ref="F43:G43"/>
    <mergeCell ref="H43:J43"/>
    <mergeCell ref="A44:C44"/>
    <mergeCell ref="D44:E44"/>
    <mergeCell ref="F44:G44"/>
    <mergeCell ref="H44:J44"/>
    <mergeCell ref="A49:C49"/>
    <mergeCell ref="D49:E49"/>
    <mergeCell ref="F49:G49"/>
    <mergeCell ref="H49:J49"/>
    <mergeCell ref="A50:C50"/>
    <mergeCell ref="D50:E50"/>
    <mergeCell ref="F50:G50"/>
    <mergeCell ref="H50:J50"/>
    <mergeCell ref="A47:C47"/>
    <mergeCell ref="D47:E47"/>
    <mergeCell ref="F47:G47"/>
    <mergeCell ref="H47:J47"/>
    <mergeCell ref="A48:C48"/>
    <mergeCell ref="D48:E48"/>
    <mergeCell ref="F48:G48"/>
    <mergeCell ref="H48:J48"/>
    <mergeCell ref="A53:C53"/>
    <mergeCell ref="D53:E53"/>
    <mergeCell ref="F53:G53"/>
    <mergeCell ref="H53:J53"/>
    <mergeCell ref="A54:G54"/>
    <mergeCell ref="H54:J54"/>
    <mergeCell ref="A51:C51"/>
    <mergeCell ref="D51:E51"/>
    <mergeCell ref="F51:G51"/>
    <mergeCell ref="H51:J51"/>
    <mergeCell ref="A52:C52"/>
    <mergeCell ref="D52:E52"/>
    <mergeCell ref="F52:G52"/>
    <mergeCell ref="H52:J52"/>
  </mergeCells>
  <pageMargins left="0.70866141732283472" right="0.70866141732283472" top="0.15748031496062992" bottom="0.15748031496062992" header="0.31496062992125984" footer="0.31496062992125984"/>
  <pageSetup paperSize="9" scale="6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69"/>
  <sheetViews>
    <sheetView workbookViewId="0">
      <selection activeCell="F53" sqref="F53:G53"/>
    </sheetView>
  </sheetViews>
  <sheetFormatPr baseColWidth="10" defaultRowHeight="12.75"/>
  <cols>
    <col min="1" max="9" width="11" style="17"/>
    <col min="10" max="10" width="11.75" style="17" bestFit="1" customWidth="1"/>
    <col min="11" max="11" width="13.125" style="17" customWidth="1"/>
    <col min="12" max="12" width="14.5" style="17" customWidth="1"/>
    <col min="13" max="16384" width="11" style="17"/>
  </cols>
  <sheetData>
    <row r="1" spans="1:11" ht="15.75" customHeight="1" thickBot="1">
      <c r="A1" s="686" t="s">
        <v>37</v>
      </c>
      <c r="B1" s="687"/>
      <c r="C1" s="687"/>
      <c r="D1" s="687"/>
      <c r="E1" s="687"/>
      <c r="F1" s="687"/>
      <c r="G1" s="687"/>
      <c r="H1" s="687"/>
      <c r="I1" s="687"/>
      <c r="J1" s="687"/>
    </row>
    <row r="2" spans="1:11" ht="19.5">
      <c r="A2" s="1" t="s">
        <v>1</v>
      </c>
      <c r="B2" s="594" t="s">
        <v>2</v>
      </c>
      <c r="C2" s="668" t="s">
        <v>3</v>
      </c>
      <c r="D2" s="669"/>
      <c r="E2" s="590" t="s">
        <v>4</v>
      </c>
      <c r="F2" s="591"/>
      <c r="G2" s="668" t="s">
        <v>61</v>
      </c>
      <c r="H2" s="669"/>
      <c r="I2" s="668" t="s">
        <v>6</v>
      </c>
      <c r="J2" s="669"/>
    </row>
    <row r="3" spans="1:11" ht="13.5" customHeight="1" thickBot="1">
      <c r="A3" s="16" t="s">
        <v>7</v>
      </c>
      <c r="B3" s="595"/>
      <c r="C3" s="670"/>
      <c r="D3" s="671"/>
      <c r="E3" s="592" t="s">
        <v>8</v>
      </c>
      <c r="F3" s="593"/>
      <c r="G3" s="670"/>
      <c r="H3" s="671"/>
      <c r="I3" s="670"/>
      <c r="J3" s="671"/>
    </row>
    <row r="4" spans="1:11" ht="16.5" customHeight="1" thickBot="1">
      <c r="A4" s="8" t="s">
        <v>9</v>
      </c>
      <c r="B4" s="70"/>
      <c r="C4" s="680"/>
      <c r="D4" s="681"/>
      <c r="E4" s="680"/>
      <c r="F4" s="681"/>
      <c r="G4" s="682">
        <v>1</v>
      </c>
      <c r="H4" s="683"/>
      <c r="I4" s="596">
        <f>(B4+C4+E4)*G4</f>
        <v>0</v>
      </c>
      <c r="J4" s="597"/>
    </row>
    <row r="5" spans="1:11" ht="16.5" customHeight="1" thickBot="1">
      <c r="A5" s="8" t="s">
        <v>10</v>
      </c>
      <c r="B5" s="70"/>
      <c r="C5" s="680"/>
      <c r="D5" s="681"/>
      <c r="E5" s="680"/>
      <c r="F5" s="681"/>
      <c r="G5" s="682">
        <v>1</v>
      </c>
      <c r="H5" s="683"/>
      <c r="I5" s="596">
        <f t="shared" ref="I5:I12" si="0">(B5+C5+E5)*G5</f>
        <v>0</v>
      </c>
      <c r="J5" s="597"/>
    </row>
    <row r="6" spans="1:11" ht="16.5" customHeight="1" thickBot="1">
      <c r="A6" s="8" t="s">
        <v>11</v>
      </c>
      <c r="B6" s="70"/>
      <c r="C6" s="680"/>
      <c r="D6" s="681"/>
      <c r="E6" s="680"/>
      <c r="F6" s="681"/>
      <c r="G6" s="682">
        <v>1</v>
      </c>
      <c r="H6" s="683"/>
      <c r="I6" s="596">
        <f t="shared" si="0"/>
        <v>0</v>
      </c>
      <c r="J6" s="597"/>
    </row>
    <row r="7" spans="1:11" ht="16.5" customHeight="1" thickBot="1">
      <c r="A7" s="8" t="s">
        <v>12</v>
      </c>
      <c r="B7" s="70"/>
      <c r="C7" s="680"/>
      <c r="D7" s="681"/>
      <c r="E7" s="680"/>
      <c r="F7" s="681"/>
      <c r="G7" s="682">
        <v>1</v>
      </c>
      <c r="H7" s="683"/>
      <c r="I7" s="596">
        <f t="shared" si="0"/>
        <v>0</v>
      </c>
      <c r="J7" s="597"/>
    </row>
    <row r="8" spans="1:11" ht="16.5" customHeight="1" thickBot="1">
      <c r="A8" s="8" t="s">
        <v>13</v>
      </c>
      <c r="B8" s="70"/>
      <c r="C8" s="680"/>
      <c r="D8" s="681"/>
      <c r="E8" s="680"/>
      <c r="F8" s="681"/>
      <c r="G8" s="682">
        <v>2</v>
      </c>
      <c r="H8" s="683"/>
      <c r="I8" s="596">
        <f t="shared" si="0"/>
        <v>0</v>
      </c>
      <c r="J8" s="597"/>
      <c r="K8" s="42"/>
    </row>
    <row r="9" spans="1:11" ht="16.5" customHeight="1" thickBot="1">
      <c r="A9" s="8" t="s">
        <v>14</v>
      </c>
      <c r="B9" s="70"/>
      <c r="C9" s="680"/>
      <c r="D9" s="681"/>
      <c r="E9" s="680"/>
      <c r="F9" s="681"/>
      <c r="G9" s="682">
        <v>1</v>
      </c>
      <c r="H9" s="683"/>
      <c r="I9" s="596">
        <f t="shared" si="0"/>
        <v>0</v>
      </c>
      <c r="J9" s="597"/>
    </row>
    <row r="10" spans="1:11" ht="16.5" customHeight="1" thickBot="1">
      <c r="A10" s="8" t="s">
        <v>15</v>
      </c>
      <c r="B10" s="70"/>
      <c r="C10" s="680"/>
      <c r="D10" s="681"/>
      <c r="E10" s="680"/>
      <c r="F10" s="681"/>
      <c r="G10" s="682">
        <v>1</v>
      </c>
      <c r="H10" s="683"/>
      <c r="I10" s="596">
        <f t="shared" si="0"/>
        <v>0</v>
      </c>
      <c r="J10" s="597"/>
    </row>
    <row r="11" spans="1:11" ht="16.5" customHeight="1" thickBot="1">
      <c r="A11" s="8" t="s">
        <v>16</v>
      </c>
      <c r="B11" s="70"/>
      <c r="C11" s="680"/>
      <c r="D11" s="681"/>
      <c r="E11" s="680"/>
      <c r="F11" s="681"/>
      <c r="G11" s="682">
        <v>1</v>
      </c>
      <c r="H11" s="683"/>
      <c r="I11" s="596">
        <f t="shared" si="0"/>
        <v>0</v>
      </c>
      <c r="J11" s="597"/>
    </row>
    <row r="12" spans="1:11" ht="16.5" customHeight="1" thickBot="1">
      <c r="A12" s="8" t="s">
        <v>17</v>
      </c>
      <c r="B12" s="70"/>
      <c r="C12" s="680"/>
      <c r="D12" s="681"/>
      <c r="E12" s="680"/>
      <c r="F12" s="681"/>
      <c r="G12" s="682">
        <v>1</v>
      </c>
      <c r="H12" s="683"/>
      <c r="I12" s="596">
        <f t="shared" si="0"/>
        <v>0</v>
      </c>
      <c r="J12" s="597"/>
    </row>
    <row r="13" spans="1:11" ht="29.25" thickBot="1">
      <c r="A13" s="8" t="s">
        <v>18</v>
      </c>
      <c r="B13" s="9"/>
      <c r="C13" s="684">
        <v>0.3</v>
      </c>
      <c r="D13" s="685"/>
      <c r="E13" s="665"/>
      <c r="F13" s="667"/>
      <c r="G13" s="665"/>
      <c r="H13" s="667"/>
      <c r="I13" s="596">
        <f>K13*C13</f>
        <v>0</v>
      </c>
      <c r="J13" s="597"/>
      <c r="K13" s="10">
        <f>SUM(C4:D12)</f>
        <v>0</v>
      </c>
    </row>
    <row r="14" spans="1:11" ht="12.75" customHeight="1">
      <c r="A14" s="574" t="s">
        <v>38</v>
      </c>
      <c r="B14" s="575"/>
      <c r="C14" s="575"/>
      <c r="D14" s="575"/>
      <c r="E14" s="575"/>
      <c r="F14" s="575"/>
      <c r="G14" s="575"/>
      <c r="H14" s="575"/>
      <c r="I14" s="576"/>
      <c r="J14" s="672"/>
    </row>
    <row r="15" spans="1:11" ht="12.75" customHeight="1">
      <c r="A15" s="674" t="s">
        <v>62</v>
      </c>
      <c r="B15" s="675"/>
      <c r="C15" s="675"/>
      <c r="D15" s="675"/>
      <c r="E15" s="675"/>
      <c r="F15" s="675"/>
      <c r="G15" s="675"/>
      <c r="H15" s="675"/>
      <c r="I15" s="676"/>
      <c r="J15" s="673"/>
    </row>
    <row r="16" spans="1:11" ht="12.75" customHeight="1">
      <c r="A16" s="674" t="s">
        <v>63</v>
      </c>
      <c r="B16" s="675"/>
      <c r="C16" s="675"/>
      <c r="D16" s="675"/>
      <c r="E16" s="675"/>
      <c r="F16" s="675"/>
      <c r="G16" s="675"/>
      <c r="H16" s="675"/>
      <c r="I16" s="676"/>
      <c r="J16" s="673"/>
    </row>
    <row r="17" spans="1:10" ht="12.75" customHeight="1">
      <c r="A17" s="674" t="s">
        <v>64</v>
      </c>
      <c r="B17" s="675"/>
      <c r="C17" s="675"/>
      <c r="D17" s="675"/>
      <c r="E17" s="675"/>
      <c r="F17" s="675"/>
      <c r="G17" s="675"/>
      <c r="H17" s="675"/>
      <c r="I17" s="676"/>
      <c r="J17" s="673"/>
    </row>
    <row r="18" spans="1:10" ht="12.75" customHeight="1">
      <c r="A18" s="674" t="s">
        <v>65</v>
      </c>
      <c r="B18" s="675"/>
      <c r="C18" s="675"/>
      <c r="D18" s="675"/>
      <c r="E18" s="675"/>
      <c r="F18" s="675"/>
      <c r="G18" s="675"/>
      <c r="H18" s="675"/>
      <c r="I18" s="676"/>
      <c r="J18" s="673"/>
    </row>
    <row r="19" spans="1:10" ht="12.75" customHeight="1">
      <c r="A19" s="674" t="s">
        <v>66</v>
      </c>
      <c r="B19" s="675"/>
      <c r="C19" s="675"/>
      <c r="D19" s="675"/>
      <c r="E19" s="675"/>
      <c r="F19" s="675"/>
      <c r="G19" s="675"/>
      <c r="H19" s="675"/>
      <c r="I19" s="676"/>
      <c r="J19" s="673"/>
    </row>
    <row r="20" spans="1:10" ht="12.75" customHeight="1">
      <c r="A20" s="674" t="s">
        <v>67</v>
      </c>
      <c r="B20" s="675"/>
      <c r="C20" s="675"/>
      <c r="D20" s="675"/>
      <c r="E20" s="675"/>
      <c r="F20" s="675"/>
      <c r="G20" s="675"/>
      <c r="H20" s="675"/>
      <c r="I20" s="676"/>
      <c r="J20" s="673"/>
    </row>
    <row r="21" spans="1:10" ht="12.75" customHeight="1">
      <c r="A21" s="674" t="s">
        <v>68</v>
      </c>
      <c r="B21" s="675"/>
      <c r="C21" s="675"/>
      <c r="D21" s="675"/>
      <c r="E21" s="675"/>
      <c r="F21" s="675"/>
      <c r="G21" s="675"/>
      <c r="H21" s="675"/>
      <c r="I21" s="676"/>
      <c r="J21" s="673"/>
    </row>
    <row r="22" spans="1:10" ht="12.75" customHeight="1">
      <c r="A22" s="674" t="s">
        <v>69</v>
      </c>
      <c r="B22" s="675"/>
      <c r="C22" s="675"/>
      <c r="D22" s="675"/>
      <c r="E22" s="675"/>
      <c r="F22" s="675"/>
      <c r="G22" s="675"/>
      <c r="H22" s="675"/>
      <c r="I22" s="676"/>
      <c r="J22" s="673"/>
    </row>
    <row r="23" spans="1:10" ht="12.75" customHeight="1">
      <c r="A23" s="674" t="s">
        <v>70</v>
      </c>
      <c r="B23" s="675"/>
      <c r="C23" s="675"/>
      <c r="D23" s="675"/>
      <c r="E23" s="675"/>
      <c r="F23" s="675"/>
      <c r="G23" s="675"/>
      <c r="H23" s="675"/>
      <c r="I23" s="676"/>
      <c r="J23" s="673"/>
    </row>
    <row r="24" spans="1:10" ht="12.75" customHeight="1">
      <c r="A24" s="674" t="s">
        <v>71</v>
      </c>
      <c r="B24" s="675"/>
      <c r="C24" s="675"/>
      <c r="D24" s="675"/>
      <c r="E24" s="675"/>
      <c r="F24" s="675"/>
      <c r="G24" s="675"/>
      <c r="H24" s="675"/>
      <c r="I24" s="676"/>
      <c r="J24" s="673"/>
    </row>
    <row r="25" spans="1:10" ht="13.5" customHeight="1" thickBot="1">
      <c r="A25" s="677" t="s">
        <v>72</v>
      </c>
      <c r="B25" s="678"/>
      <c r="C25" s="678"/>
      <c r="D25" s="678"/>
      <c r="E25" s="678"/>
      <c r="F25" s="678"/>
      <c r="G25" s="678"/>
      <c r="H25" s="678"/>
      <c r="I25" s="679"/>
      <c r="J25" s="673"/>
    </row>
    <row r="26" spans="1:10">
      <c r="A26" s="574" t="s">
        <v>41</v>
      </c>
      <c r="B26" s="575"/>
      <c r="C26" s="575"/>
      <c r="D26" s="575"/>
      <c r="E26" s="575"/>
      <c r="F26" s="575"/>
      <c r="G26" s="575"/>
      <c r="H26" s="575"/>
      <c r="I26" s="576"/>
      <c r="J26" s="566"/>
    </row>
    <row r="27" spans="1:10" ht="12.75" customHeight="1">
      <c r="A27" s="659" t="s">
        <v>73</v>
      </c>
      <c r="B27" s="660"/>
      <c r="C27" s="660"/>
      <c r="D27" s="660"/>
      <c r="E27" s="660"/>
      <c r="F27" s="660"/>
      <c r="G27" s="660"/>
      <c r="H27" s="660"/>
      <c r="I27" s="661"/>
      <c r="J27" s="566"/>
    </row>
    <row r="28" spans="1:10" ht="12.75" customHeight="1">
      <c r="A28" s="659" t="s">
        <v>74</v>
      </c>
      <c r="B28" s="660"/>
      <c r="C28" s="660"/>
      <c r="D28" s="660"/>
      <c r="E28" s="660"/>
      <c r="F28" s="660"/>
      <c r="G28" s="660"/>
      <c r="H28" s="660"/>
      <c r="I28" s="661"/>
      <c r="J28" s="566"/>
    </row>
    <row r="29" spans="1:10" ht="12.75" customHeight="1">
      <c r="A29" s="659" t="s">
        <v>75</v>
      </c>
      <c r="B29" s="660"/>
      <c r="C29" s="660"/>
      <c r="D29" s="660"/>
      <c r="E29" s="660"/>
      <c r="F29" s="660"/>
      <c r="G29" s="660"/>
      <c r="H29" s="660"/>
      <c r="I29" s="661"/>
      <c r="J29" s="566"/>
    </row>
    <row r="30" spans="1:10" ht="12.75" customHeight="1">
      <c r="A30" s="659" t="s">
        <v>76</v>
      </c>
      <c r="B30" s="660"/>
      <c r="C30" s="660"/>
      <c r="D30" s="660"/>
      <c r="E30" s="660"/>
      <c r="F30" s="660"/>
      <c r="G30" s="660"/>
      <c r="H30" s="660"/>
      <c r="I30" s="661"/>
      <c r="J30" s="566"/>
    </row>
    <row r="31" spans="1:10" ht="12.75" customHeight="1">
      <c r="A31" s="659" t="s">
        <v>77</v>
      </c>
      <c r="B31" s="660"/>
      <c r="C31" s="660"/>
      <c r="D31" s="660"/>
      <c r="E31" s="660"/>
      <c r="F31" s="660"/>
      <c r="G31" s="660"/>
      <c r="H31" s="660"/>
      <c r="I31" s="661"/>
      <c r="J31" s="566"/>
    </row>
    <row r="32" spans="1:10">
      <c r="A32" s="659"/>
      <c r="B32" s="660"/>
      <c r="C32" s="660"/>
      <c r="D32" s="660"/>
      <c r="E32" s="660"/>
      <c r="F32" s="660"/>
      <c r="G32" s="660"/>
      <c r="H32" s="660"/>
      <c r="I32" s="661"/>
      <c r="J32" s="566"/>
    </row>
    <row r="33" spans="1:10" ht="24.75" customHeight="1" thickBot="1">
      <c r="A33" s="620" t="s">
        <v>78</v>
      </c>
      <c r="B33" s="621"/>
      <c r="C33" s="621"/>
      <c r="D33" s="621"/>
      <c r="E33" s="621"/>
      <c r="F33" s="621"/>
      <c r="G33" s="621"/>
      <c r="H33" s="621"/>
      <c r="I33" s="622"/>
      <c r="J33" s="567"/>
    </row>
    <row r="34" spans="1:10" ht="15" thickBot="1">
      <c r="A34" s="662" t="s">
        <v>20</v>
      </c>
      <c r="B34" s="663"/>
      <c r="C34" s="663"/>
      <c r="D34" s="663"/>
      <c r="E34" s="663"/>
      <c r="F34" s="663"/>
      <c r="G34" s="663"/>
      <c r="H34" s="663"/>
      <c r="I34" s="663"/>
      <c r="J34" s="664"/>
    </row>
    <row r="35" spans="1:10" ht="15" thickBot="1">
      <c r="A35" s="665"/>
      <c r="B35" s="666"/>
      <c r="C35" s="667"/>
      <c r="D35" s="557" t="s">
        <v>21</v>
      </c>
      <c r="E35" s="558"/>
      <c r="F35" s="557" t="s">
        <v>22</v>
      </c>
      <c r="G35" s="558"/>
      <c r="H35" s="557" t="s">
        <v>6</v>
      </c>
      <c r="I35" s="559"/>
      <c r="J35" s="558"/>
    </row>
    <row r="36" spans="1:10" ht="15" thickBot="1">
      <c r="A36" s="599" t="s">
        <v>23</v>
      </c>
      <c r="B36" s="600"/>
      <c r="C36" s="601"/>
      <c r="D36" s="612">
        <v>2</v>
      </c>
      <c r="E36" s="613"/>
      <c r="F36" s="604"/>
      <c r="G36" s="605"/>
      <c r="H36" s="606">
        <f>D36*F36</f>
        <v>0</v>
      </c>
      <c r="I36" s="607"/>
      <c r="J36" s="608"/>
    </row>
    <row r="37" spans="1:10" ht="14.25" customHeight="1">
      <c r="A37" s="650" t="s">
        <v>118</v>
      </c>
      <c r="B37" s="651"/>
      <c r="C37" s="652"/>
      <c r="D37" s="623">
        <v>2</v>
      </c>
      <c r="E37" s="624"/>
      <c r="F37" s="638"/>
      <c r="G37" s="639"/>
      <c r="H37" s="606">
        <f>D37*F37</f>
        <v>0</v>
      </c>
      <c r="I37" s="607"/>
      <c r="J37" s="608"/>
    </row>
    <row r="38" spans="1:10" ht="12.75" customHeight="1">
      <c r="A38" s="653"/>
      <c r="B38" s="654"/>
      <c r="C38" s="655"/>
      <c r="D38" s="636"/>
      <c r="E38" s="637"/>
      <c r="F38" s="640"/>
      <c r="G38" s="641"/>
      <c r="H38" s="644"/>
      <c r="I38" s="645"/>
      <c r="J38" s="646"/>
    </row>
    <row r="39" spans="1:10" ht="13.5" customHeight="1" thickBot="1">
      <c r="A39" s="656"/>
      <c r="B39" s="657"/>
      <c r="C39" s="658"/>
      <c r="D39" s="625"/>
      <c r="E39" s="626"/>
      <c r="F39" s="642"/>
      <c r="G39" s="643"/>
      <c r="H39" s="647"/>
      <c r="I39" s="648"/>
      <c r="J39" s="649"/>
    </row>
    <row r="40" spans="1:10" ht="15" thickBot="1">
      <c r="A40" s="609" t="s">
        <v>47</v>
      </c>
      <c r="B40" s="610"/>
      <c r="C40" s="610"/>
      <c r="D40" s="610"/>
      <c r="E40" s="610"/>
      <c r="F40" s="610"/>
      <c r="G40" s="610"/>
      <c r="H40" s="610"/>
      <c r="I40" s="610"/>
      <c r="J40" s="611"/>
    </row>
    <row r="41" spans="1:10" ht="14.25" customHeight="1">
      <c r="A41" s="617" t="s">
        <v>54</v>
      </c>
      <c r="B41" s="618"/>
      <c r="C41" s="619"/>
      <c r="D41" s="623">
        <v>5</v>
      </c>
      <c r="E41" s="624"/>
      <c r="F41" s="627"/>
      <c r="G41" s="628"/>
      <c r="H41" s="606">
        <f>D41*F41</f>
        <v>0</v>
      </c>
      <c r="I41" s="631"/>
      <c r="J41" s="632"/>
    </row>
    <row r="42" spans="1:10" ht="15" customHeight="1" thickBot="1">
      <c r="A42" s="620" t="s">
        <v>79</v>
      </c>
      <c r="B42" s="621"/>
      <c r="C42" s="622"/>
      <c r="D42" s="625"/>
      <c r="E42" s="626"/>
      <c r="F42" s="629"/>
      <c r="G42" s="630"/>
      <c r="H42" s="633"/>
      <c r="I42" s="634"/>
      <c r="J42" s="635"/>
    </row>
    <row r="43" spans="1:10" ht="15" thickBot="1">
      <c r="A43" s="614" t="s">
        <v>29</v>
      </c>
      <c r="B43" s="615"/>
      <c r="C43" s="615"/>
      <c r="D43" s="615"/>
      <c r="E43" s="615"/>
      <c r="F43" s="615"/>
      <c r="G43" s="615"/>
      <c r="H43" s="615"/>
      <c r="I43" s="615"/>
      <c r="J43" s="616"/>
    </row>
    <row r="44" spans="1:10" ht="15" thickBot="1">
      <c r="A44" s="599" t="s">
        <v>80</v>
      </c>
      <c r="B44" s="600"/>
      <c r="C44" s="601"/>
      <c r="D44" s="577">
        <v>1</v>
      </c>
      <c r="E44" s="579"/>
      <c r="F44" s="604"/>
      <c r="G44" s="605"/>
      <c r="H44" s="606">
        <f>D44*F44</f>
        <v>0</v>
      </c>
      <c r="I44" s="607"/>
      <c r="J44" s="608"/>
    </row>
    <row r="45" spans="1:10" ht="15" thickBot="1">
      <c r="A45" s="599" t="s">
        <v>30</v>
      </c>
      <c r="B45" s="600"/>
      <c r="C45" s="601"/>
      <c r="D45" s="612">
        <v>1</v>
      </c>
      <c r="E45" s="613"/>
      <c r="F45" s="604"/>
      <c r="G45" s="605"/>
      <c r="H45" s="606">
        <f>D45*F45</f>
        <v>0</v>
      </c>
      <c r="I45" s="607"/>
      <c r="J45" s="608"/>
    </row>
    <row r="46" spans="1:10" ht="15" thickBot="1">
      <c r="A46" s="599" t="s">
        <v>31</v>
      </c>
      <c r="B46" s="600"/>
      <c r="C46" s="601"/>
      <c r="D46" s="612">
        <v>2</v>
      </c>
      <c r="E46" s="613"/>
      <c r="F46" s="604"/>
      <c r="G46" s="605"/>
      <c r="H46" s="606">
        <f>D46*F46</f>
        <v>0</v>
      </c>
      <c r="I46" s="607"/>
      <c r="J46" s="608"/>
    </row>
    <row r="47" spans="1:10" ht="15" thickBot="1">
      <c r="A47" s="599" t="s">
        <v>32</v>
      </c>
      <c r="B47" s="600"/>
      <c r="C47" s="601"/>
      <c r="D47" s="612">
        <v>2</v>
      </c>
      <c r="E47" s="613"/>
      <c r="F47" s="604"/>
      <c r="G47" s="605"/>
      <c r="H47" s="606">
        <f>D47*F47</f>
        <v>0</v>
      </c>
      <c r="I47" s="607"/>
      <c r="J47" s="608"/>
    </row>
    <row r="48" spans="1:10" ht="15" thickBot="1">
      <c r="A48" s="609" t="s">
        <v>34</v>
      </c>
      <c r="B48" s="610"/>
      <c r="C48" s="610"/>
      <c r="D48" s="610"/>
      <c r="E48" s="610"/>
      <c r="F48" s="610"/>
      <c r="G48" s="610"/>
      <c r="H48" s="610"/>
      <c r="I48" s="610"/>
      <c r="J48" s="611"/>
    </row>
    <row r="49" spans="1:10" ht="15" thickBot="1">
      <c r="A49" s="599" t="s">
        <v>48</v>
      </c>
      <c r="B49" s="600"/>
      <c r="C49" s="601"/>
      <c r="D49" s="602">
        <v>5</v>
      </c>
      <c r="E49" s="603"/>
      <c r="F49" s="604"/>
      <c r="G49" s="605"/>
      <c r="H49" s="606">
        <f>D49*F49</f>
        <v>0</v>
      </c>
      <c r="I49" s="607"/>
      <c r="J49" s="608"/>
    </row>
    <row r="50" spans="1:10" ht="15" thickBot="1">
      <c r="A50" s="599" t="s">
        <v>60</v>
      </c>
      <c r="B50" s="600"/>
      <c r="C50" s="601"/>
      <c r="D50" s="602">
        <v>5</v>
      </c>
      <c r="E50" s="603"/>
      <c r="F50" s="604"/>
      <c r="G50" s="605"/>
      <c r="H50" s="606">
        <f>D50*F50</f>
        <v>0</v>
      </c>
      <c r="I50" s="607"/>
      <c r="J50" s="608"/>
    </row>
    <row r="51" spans="1:10" ht="15" thickBot="1">
      <c r="A51" s="599" t="s">
        <v>35</v>
      </c>
      <c r="B51" s="600"/>
      <c r="C51" s="601"/>
      <c r="D51" s="602">
        <v>5</v>
      </c>
      <c r="E51" s="603"/>
      <c r="F51" s="604"/>
      <c r="G51" s="605"/>
      <c r="H51" s="606">
        <f>D51*F51</f>
        <v>0</v>
      </c>
      <c r="I51" s="607"/>
      <c r="J51" s="608"/>
    </row>
    <row r="52" spans="1:10" ht="15" thickBot="1">
      <c r="A52" s="599" t="s">
        <v>49</v>
      </c>
      <c r="B52" s="600"/>
      <c r="C52" s="601"/>
      <c r="D52" s="602">
        <v>5</v>
      </c>
      <c r="E52" s="603"/>
      <c r="F52" s="604"/>
      <c r="G52" s="605"/>
      <c r="H52" s="606">
        <f t="shared" ref="H52:H58" si="1">D52*F52</f>
        <v>0</v>
      </c>
      <c r="I52" s="607"/>
      <c r="J52" s="608"/>
    </row>
    <row r="53" spans="1:10" ht="15" thickBot="1">
      <c r="A53" s="599" t="s">
        <v>50</v>
      </c>
      <c r="B53" s="600"/>
      <c r="C53" s="601"/>
      <c r="D53" s="602">
        <v>5</v>
      </c>
      <c r="E53" s="603"/>
      <c r="F53" s="604"/>
      <c r="G53" s="605"/>
      <c r="H53" s="606">
        <f t="shared" si="1"/>
        <v>0</v>
      </c>
      <c r="I53" s="607"/>
      <c r="J53" s="608"/>
    </row>
    <row r="54" spans="1:10" ht="15" thickBot="1">
      <c r="A54" s="599" t="s">
        <v>81</v>
      </c>
      <c r="B54" s="600"/>
      <c r="C54" s="601"/>
      <c r="D54" s="602">
        <v>5</v>
      </c>
      <c r="E54" s="603"/>
      <c r="F54" s="604"/>
      <c r="G54" s="605"/>
      <c r="H54" s="606">
        <f t="shared" si="1"/>
        <v>0</v>
      </c>
      <c r="I54" s="607"/>
      <c r="J54" s="608"/>
    </row>
    <row r="55" spans="1:10" ht="15" thickBot="1">
      <c r="A55" s="599" t="s">
        <v>51</v>
      </c>
      <c r="B55" s="600"/>
      <c r="C55" s="601"/>
      <c r="D55" s="602">
        <v>2</v>
      </c>
      <c r="E55" s="603"/>
      <c r="F55" s="604"/>
      <c r="G55" s="605"/>
      <c r="H55" s="606">
        <f t="shared" si="1"/>
        <v>0</v>
      </c>
      <c r="I55" s="607"/>
      <c r="J55" s="608"/>
    </row>
    <row r="56" spans="1:10" ht="15" thickBot="1">
      <c r="A56" s="599" t="s">
        <v>56</v>
      </c>
      <c r="B56" s="600"/>
      <c r="C56" s="601"/>
      <c r="D56" s="602">
        <v>5</v>
      </c>
      <c r="E56" s="603"/>
      <c r="F56" s="604"/>
      <c r="G56" s="605"/>
      <c r="H56" s="606">
        <f t="shared" si="1"/>
        <v>0</v>
      </c>
      <c r="I56" s="607"/>
      <c r="J56" s="608"/>
    </row>
    <row r="57" spans="1:10" ht="15" thickBot="1">
      <c r="A57" s="599" t="s">
        <v>57</v>
      </c>
      <c r="B57" s="600"/>
      <c r="C57" s="601"/>
      <c r="D57" s="602">
        <v>5</v>
      </c>
      <c r="E57" s="603"/>
      <c r="F57" s="604"/>
      <c r="G57" s="605"/>
      <c r="H57" s="606">
        <f t="shared" si="1"/>
        <v>0</v>
      </c>
      <c r="I57" s="607"/>
      <c r="J57" s="608"/>
    </row>
    <row r="58" spans="1:10" ht="15" thickBot="1">
      <c r="A58" s="599" t="s">
        <v>58</v>
      </c>
      <c r="B58" s="600"/>
      <c r="C58" s="601"/>
      <c r="D58" s="602">
        <v>5</v>
      </c>
      <c r="E58" s="603"/>
      <c r="F58" s="604"/>
      <c r="G58" s="605"/>
      <c r="H58" s="606">
        <f t="shared" si="1"/>
        <v>0</v>
      </c>
      <c r="I58" s="607"/>
      <c r="J58" s="608"/>
    </row>
    <row r="59" spans="1:10" ht="15" thickBot="1">
      <c r="A59" s="523" t="s">
        <v>53</v>
      </c>
      <c r="B59" s="524"/>
      <c r="C59" s="524"/>
      <c r="D59" s="524"/>
      <c r="E59" s="524"/>
      <c r="F59" s="524"/>
      <c r="G59" s="525"/>
      <c r="H59" s="598">
        <f>SUM(I4:J13,H36:J39,H41,H44:J47,H49:J58)</f>
        <v>0</v>
      </c>
      <c r="I59" s="527"/>
      <c r="J59" s="528"/>
    </row>
    <row r="60" spans="1:10">
      <c r="A60" s="29"/>
    </row>
    <row r="61" spans="1:10">
      <c r="A61" s="29"/>
    </row>
    <row r="62" spans="1:10">
      <c r="A62" s="29"/>
    </row>
    <row r="63" spans="1:10">
      <c r="A63" s="29"/>
    </row>
    <row r="65" spans="1:4">
      <c r="A65" s="7"/>
      <c r="B65"/>
      <c r="C65"/>
      <c r="D65"/>
    </row>
    <row r="66" spans="1:4">
      <c r="A66" s="7"/>
      <c r="B66"/>
      <c r="C66"/>
      <c r="D66"/>
    </row>
    <row r="67" spans="1:4">
      <c r="A67" s="7"/>
      <c r="B67"/>
      <c r="C67"/>
      <c r="D67"/>
    </row>
    <row r="68" spans="1:4">
      <c r="A68" s="7"/>
      <c r="B68"/>
      <c r="C68"/>
      <c r="D68"/>
    </row>
    <row r="69" spans="1:4">
      <c r="A69" s="7"/>
      <c r="B69"/>
      <c r="C69"/>
      <c r="D69"/>
    </row>
  </sheetData>
  <sheetProtection algorithmName="SHA-512" hashValue="GPtHQXQohcrvACCxrYX3vAbL8gMMQXUFu/nbvARtr52K9Jn80w51+fdDjPkyYmY3yKyqcr5OCDAZxnky/+ZTUA==" saltValue="cScseW0xLFSmdYzXfnujng==" spinCount="100000" sheet="1" objects="1" scenarios="1" selectLockedCells="1"/>
  <mergeCells count="148">
    <mergeCell ref="I4:J4"/>
    <mergeCell ref="I2:J3"/>
    <mergeCell ref="A1:J1"/>
    <mergeCell ref="C8:D8"/>
    <mergeCell ref="E8:F8"/>
    <mergeCell ref="G8:H8"/>
    <mergeCell ref="C9:D9"/>
    <mergeCell ref="E9:F9"/>
    <mergeCell ref="G9:H9"/>
    <mergeCell ref="C6:D6"/>
    <mergeCell ref="E6:F6"/>
    <mergeCell ref="G6:H6"/>
    <mergeCell ref="C7:D7"/>
    <mergeCell ref="E7:F7"/>
    <mergeCell ref="G7:H7"/>
    <mergeCell ref="C4:D4"/>
    <mergeCell ref="E4:F4"/>
    <mergeCell ref="G4:H4"/>
    <mergeCell ref="C5:D5"/>
    <mergeCell ref="E5:F5"/>
    <mergeCell ref="G5:H5"/>
    <mergeCell ref="B2:B3"/>
    <mergeCell ref="C2:D3"/>
    <mergeCell ref="E2:F2"/>
    <mergeCell ref="C12:D12"/>
    <mergeCell ref="E12:F12"/>
    <mergeCell ref="G12:H12"/>
    <mergeCell ref="C13:D13"/>
    <mergeCell ref="E13:F13"/>
    <mergeCell ref="G13:H13"/>
    <mergeCell ref="C10:D10"/>
    <mergeCell ref="E10:F10"/>
    <mergeCell ref="G10:H10"/>
    <mergeCell ref="C11:D11"/>
    <mergeCell ref="E11:F11"/>
    <mergeCell ref="G11:H11"/>
    <mergeCell ref="E3:F3"/>
    <mergeCell ref="G2:H3"/>
    <mergeCell ref="J14:J25"/>
    <mergeCell ref="A26:I26"/>
    <mergeCell ref="A27:I27"/>
    <mergeCell ref="A28:I28"/>
    <mergeCell ref="A29:I29"/>
    <mergeCell ref="A30:I30"/>
    <mergeCell ref="A20:I20"/>
    <mergeCell ref="A21:I21"/>
    <mergeCell ref="A22:I22"/>
    <mergeCell ref="A23:I23"/>
    <mergeCell ref="A24:I24"/>
    <mergeCell ref="A25:I25"/>
    <mergeCell ref="A14:I14"/>
    <mergeCell ref="A15:I15"/>
    <mergeCell ref="A16:I16"/>
    <mergeCell ref="A17:I17"/>
    <mergeCell ref="A18:I18"/>
    <mergeCell ref="A19:I19"/>
    <mergeCell ref="I13:J13"/>
    <mergeCell ref="I12:J12"/>
    <mergeCell ref="I11:J11"/>
    <mergeCell ref="I10:J10"/>
    <mergeCell ref="A36:C36"/>
    <mergeCell ref="D36:E36"/>
    <mergeCell ref="F36:G36"/>
    <mergeCell ref="H36:J36"/>
    <mergeCell ref="A31:I31"/>
    <mergeCell ref="A32:I32"/>
    <mergeCell ref="A33:I33"/>
    <mergeCell ref="J26:J33"/>
    <mergeCell ref="A34:J34"/>
    <mergeCell ref="A35:C35"/>
    <mergeCell ref="D35:E35"/>
    <mergeCell ref="F35:G35"/>
    <mergeCell ref="H35:J35"/>
    <mergeCell ref="A40:J40"/>
    <mergeCell ref="A41:C41"/>
    <mergeCell ref="A42:C42"/>
    <mergeCell ref="D41:E42"/>
    <mergeCell ref="F41:G42"/>
    <mergeCell ref="H41:J42"/>
    <mergeCell ref="D37:E39"/>
    <mergeCell ref="F37:G39"/>
    <mergeCell ref="H37:J39"/>
    <mergeCell ref="A37:C39"/>
    <mergeCell ref="A46:C46"/>
    <mergeCell ref="D46:E46"/>
    <mergeCell ref="F46:G46"/>
    <mergeCell ref="H46:J46"/>
    <mergeCell ref="A47:C47"/>
    <mergeCell ref="D47:E47"/>
    <mergeCell ref="F47:G47"/>
    <mergeCell ref="H47:J47"/>
    <mergeCell ref="A43:J43"/>
    <mergeCell ref="A44:C44"/>
    <mergeCell ref="D44:E44"/>
    <mergeCell ref="F44:G44"/>
    <mergeCell ref="H44:J44"/>
    <mergeCell ref="A45:C45"/>
    <mergeCell ref="D45:E45"/>
    <mergeCell ref="F45:G45"/>
    <mergeCell ref="H45:J45"/>
    <mergeCell ref="A48:J48"/>
    <mergeCell ref="A49:C49"/>
    <mergeCell ref="D49:E49"/>
    <mergeCell ref="F49:G49"/>
    <mergeCell ref="H49:J49"/>
    <mergeCell ref="A50:C50"/>
    <mergeCell ref="D50:E50"/>
    <mergeCell ref="F50:G50"/>
    <mergeCell ref="H50:J50"/>
    <mergeCell ref="D53:E53"/>
    <mergeCell ref="F53:G53"/>
    <mergeCell ref="H53:J53"/>
    <mergeCell ref="A54:C54"/>
    <mergeCell ref="D54:E54"/>
    <mergeCell ref="F54:G54"/>
    <mergeCell ref="H54:J54"/>
    <mergeCell ref="A51:C51"/>
    <mergeCell ref="D51:E51"/>
    <mergeCell ref="F51:G51"/>
    <mergeCell ref="H51:J51"/>
    <mergeCell ref="A52:C52"/>
    <mergeCell ref="D52:E52"/>
    <mergeCell ref="F52:G52"/>
    <mergeCell ref="H52:J52"/>
    <mergeCell ref="I9:J9"/>
    <mergeCell ref="I8:J8"/>
    <mergeCell ref="I7:J7"/>
    <mergeCell ref="I6:J6"/>
    <mergeCell ref="I5:J5"/>
    <mergeCell ref="A59:G59"/>
    <mergeCell ref="H59:J59"/>
    <mergeCell ref="A57:C57"/>
    <mergeCell ref="D57:E57"/>
    <mergeCell ref="F57:G57"/>
    <mergeCell ref="H57:J57"/>
    <mergeCell ref="A58:C58"/>
    <mergeCell ref="D58:E58"/>
    <mergeCell ref="F58:G58"/>
    <mergeCell ref="H58:J58"/>
    <mergeCell ref="A55:C55"/>
    <mergeCell ref="D55:E55"/>
    <mergeCell ref="F55:G55"/>
    <mergeCell ref="H55:J55"/>
    <mergeCell ref="A56:C56"/>
    <mergeCell ref="D56:E56"/>
    <mergeCell ref="F56:G56"/>
    <mergeCell ref="H56:J56"/>
    <mergeCell ref="A53:C53"/>
  </mergeCells>
  <pageMargins left="0.70866141732283472" right="0.70866141732283472" top="0.15748031496062992" bottom="0.27559055118110237" header="0.31496062992125984" footer="0.31496062992125984"/>
  <pageSetup paperSize="9"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92d84fca-0ec9-4bd1-bf0f-9cd618bc4a3d">D55WCX7TAH37-158-14554</_dlc_DocId>
    <_dlc_DocIdUrl xmlns="92d84fca-0ec9-4bd1-bf0f-9cd618bc4a3d">
      <Url>http://proyectosmm.mutuamontanesa.local/comprasmm/_layouts/DocIdRedir.aspx?ID=D55WCX7TAH37-158-14554</Url>
      <Description>D55WCX7TAH37-158-14554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BF43FE-F28D-465D-B35E-7EE442F8BFEF}"/>
</file>

<file path=customXml/itemProps2.xml><?xml version="1.0" encoding="utf-8"?>
<ds:datastoreItem xmlns:ds="http://schemas.openxmlformats.org/officeDocument/2006/customXml" ds:itemID="{9EE80E5A-4152-4D77-BF6F-2ECA50FE89BA}"/>
</file>

<file path=customXml/itemProps3.xml><?xml version="1.0" encoding="utf-8"?>
<ds:datastoreItem xmlns:ds="http://schemas.openxmlformats.org/officeDocument/2006/customXml" ds:itemID="{AEED7BD2-F1CE-4A42-A166-24A2B20A4172}"/>
</file>

<file path=customXml/itemProps4.xml><?xml version="1.0" encoding="utf-8"?>
<ds:datastoreItem xmlns:ds="http://schemas.openxmlformats.org/officeDocument/2006/customXml" ds:itemID="{074BBB44-D09F-42F4-98B4-CBBE26A894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INSTRUCCIONES CUMPLIMENTACION</vt:lpstr>
      <vt:lpstr>L1. Ponferrada</vt:lpstr>
      <vt:lpstr>L2. Leon</vt:lpstr>
      <vt:lpstr>L3. Valladolid (especialidades)</vt:lpstr>
      <vt:lpstr>L4. Valladolid (IQ)</vt:lpstr>
      <vt:lpstr>L5. Salamanca</vt:lpstr>
      <vt:lpstr>L6. Caceres</vt:lpstr>
      <vt:lpstr>L7. Palencia</vt:lpstr>
      <vt:lpstr>L8. Miranda</vt:lpstr>
      <vt:lpstr>L9. Burgos</vt:lpstr>
      <vt:lpstr>'L1. Ponferrada'!Área_de_impresión</vt:lpstr>
      <vt:lpstr>'L2. Leon'!Área_de_impresión</vt:lpstr>
      <vt:lpstr>'L5. Salamanca'!Área_de_impresión</vt:lpstr>
      <vt:lpstr>'L6. Caceres'!Área_de_impresión</vt:lpstr>
      <vt:lpstr>'L7. Palencia'!Área_de_impresión</vt:lpstr>
      <vt:lpstr>'L8. Miranda'!Área_de_impresión</vt:lpstr>
      <vt:lpstr>'L9. Burgos'!Área_de_impresión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msa00630</dc:creator>
  <cp:lastModifiedBy>Javier Ortiz Labaca</cp:lastModifiedBy>
  <cp:lastPrinted>2023-06-01T09:44:40Z</cp:lastPrinted>
  <dcterms:created xsi:type="dcterms:W3CDTF">2023-05-25T14:53:20Z</dcterms:created>
  <dcterms:modified xsi:type="dcterms:W3CDTF">2023-10-11T09:21:02Z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608e6520-856c-433c-8e0c-3a83f38e4acf</vt:lpwstr>
  </property>
</Properties>
</file>