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M2024000111 COBERTURAS/"/>
    </mc:Choice>
  </mc:AlternateContent>
  <xr:revisionPtr revIDLastSave="198" documentId="11_ABB5794E898C8401077FF04EE3413BB71FAE99A3" xr6:coauthVersionLast="47" xr6:coauthVersionMax="47" xr10:uidLastSave="{A24603FE-5F60-4896-BC2B-17A7209E101F}"/>
  <bookViews>
    <workbookView xWindow="-120" yWindow="-120" windowWidth="29040" windowHeight="15720" xr2:uid="{00000000-000D-0000-FFFF-FFFF00000000}"/>
  </bookViews>
  <sheets>
    <sheet name="OFERTA LOTE 1" sheetId="1" r:id="rId1"/>
  </sheets>
  <definedNames>
    <definedName name="_ftn1" localSheetId="0">'OFERTA LOTE 1'!#REF!</definedName>
    <definedName name="_ftnref1" localSheetId="0">'OFERTA LOTE 1'!#REF!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1" l="1"/>
  <c r="I12" i="1"/>
  <c r="I11" i="1"/>
  <c r="I10" i="1"/>
  <c r="I13" i="1"/>
  <c r="I14" i="1"/>
  <c r="I15" i="1"/>
  <c r="I17" i="1"/>
  <c r="I18" i="1"/>
  <c r="I19" i="1"/>
  <c r="I20" i="1"/>
  <c r="I21" i="1"/>
  <c r="I22" i="1"/>
  <c r="I23" i="1"/>
  <c r="I24" i="1"/>
  <c r="I25" i="1"/>
  <c r="I26" i="1"/>
  <c r="I27" i="1"/>
  <c r="I28" i="1"/>
  <c r="I9" i="1"/>
  <c r="I29" i="1" l="1"/>
</calcChain>
</file>

<file path=xl/sharedStrings.xml><?xml version="1.0" encoding="utf-8"?>
<sst xmlns="http://schemas.openxmlformats.org/spreadsheetml/2006/main" count="61" uniqueCount="61">
  <si>
    <t>*El precio total oferta no podrá superar, de forma gregada, el presupuesto  de licitación del lote (IVA excluido)</t>
  </si>
  <si>
    <t>ANEXO OFERTA ECONOMICA LOTE ÚNICO</t>
  </si>
  <si>
    <t>Material SAP</t>
  </si>
  <si>
    <t>Descripción Artículo Solicitado Mutua Montañesa</t>
  </si>
  <si>
    <t>REFERENCIA PROVEEDOR</t>
  </si>
  <si>
    <t xml:space="preserve">Cantidad estimada anual </t>
  </si>
  <si>
    <t xml:space="preserve">Precio Unitario </t>
  </si>
  <si>
    <t>IVA</t>
  </si>
  <si>
    <t xml:space="preserve">Precio unitario +  IVA </t>
  </si>
  <si>
    <t>BATA0024</t>
  </si>
  <si>
    <t>Bata blanca 26gr con puño</t>
  </si>
  <si>
    <t>UTIL4010</t>
  </si>
  <si>
    <t xml:space="preserve">Bata quirúrgica reforzada T-L </t>
  </si>
  <si>
    <t>UTIL4009</t>
  </si>
  <si>
    <t xml:space="preserve">Bata quirúrgica Estándar T-L </t>
  </si>
  <si>
    <t>UTIL4044</t>
  </si>
  <si>
    <t>Bolsa instrumental 35X35 caja 120ui</t>
  </si>
  <si>
    <t>UTIL4011</t>
  </si>
  <si>
    <t>Campo extremidades 220X320</t>
  </si>
  <si>
    <t>UTIL4014</t>
  </si>
  <si>
    <t>Cubremesas 175X240</t>
  </si>
  <si>
    <t>UTIL4002</t>
  </si>
  <si>
    <t xml:space="preserve">Pack artroscopia hombro </t>
  </si>
  <si>
    <t>417114/03</t>
  </si>
  <si>
    <t>UTIL4004</t>
  </si>
  <si>
    <t xml:space="preserve">Pack artroscopia mano </t>
  </si>
  <si>
    <t>417116/03</t>
  </si>
  <si>
    <t>UTIL4000</t>
  </si>
  <si>
    <t xml:space="preserve">Pack artroscopia rodilla </t>
  </si>
  <si>
    <t>417112/03</t>
  </si>
  <si>
    <t>UTIL4001</t>
  </si>
  <si>
    <t xml:space="preserve">Pack ligamentoplastias </t>
  </si>
  <si>
    <t>417113/03</t>
  </si>
  <si>
    <t>UTIL4003</t>
  </si>
  <si>
    <t xml:space="preserve">Pack mano básica </t>
  </si>
  <si>
    <t>417115/03</t>
  </si>
  <si>
    <t>UTIL4006</t>
  </si>
  <si>
    <t xml:space="preserve">Pack STC </t>
  </si>
  <si>
    <t>417118/02</t>
  </si>
  <si>
    <t>UTIL4007</t>
  </si>
  <si>
    <t>Pack trauma</t>
  </si>
  <si>
    <t>417119/01</t>
  </si>
  <si>
    <t>UTIL4038</t>
  </si>
  <si>
    <t>Paño adhesivo 90X90CM</t>
  </si>
  <si>
    <t>UTIL4016</t>
  </si>
  <si>
    <t>Paño en "U" 220X260 caja 17ui</t>
  </si>
  <si>
    <t>UTIL4018</t>
  </si>
  <si>
    <t xml:space="preserve">Paño utilidades 90X90 </t>
  </si>
  <si>
    <t>UTIL4020</t>
  </si>
  <si>
    <t>Rotuladores violeta scalan</t>
  </si>
  <si>
    <t>1001-710</t>
  </si>
  <si>
    <t>UTIL4042</t>
  </si>
  <si>
    <t>Sabana adhesiva reforzada 240X150 25ui</t>
  </si>
  <si>
    <t>UTIL4040</t>
  </si>
  <si>
    <t xml:space="preserve">Sabana mano en T 370x340cms </t>
  </si>
  <si>
    <t>UTIL4021</t>
  </si>
  <si>
    <t xml:space="preserve">Stockinette 22X75 </t>
  </si>
  <si>
    <t>Oferta Económica precio unitario (s/iva)</t>
  </si>
  <si>
    <t>Total oferta económica anual</t>
  </si>
  <si>
    <t>TOTAL OFERTA ECONÓMICA</t>
  </si>
  <si>
    <t>(NOTA: ESTE ES EL IMPORTE QUE HABRÁ DE CONSIGNAR EN EL ANEXO VII)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</si>
</sst>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Ubuntu"/>
      <family val="2"/>
    </font>
    <font>
      <sz val="10"/>
      <color theme="1"/>
      <name val="Ubuntu"/>
      <family val="2"/>
    </font>
    <font>
      <b/>
      <i/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6">
    <xf numFmtId="0" fontId="0" fillId="0" borderId="0" xfId="0"/>
    <xf numFmtId="0" fontId="1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44" fontId="4" fillId="0" borderId="4" xfId="1" applyFont="1" applyBorder="1" applyAlignment="1">
      <alignment horizontal="justify" vertical="center" wrapText="1"/>
    </xf>
    <xf numFmtId="9" fontId="4" fillId="0" borderId="4" xfId="0" applyNumberFormat="1" applyFont="1" applyBorder="1" applyAlignment="1">
      <alignment horizontal="justify" vertical="center" wrapText="1"/>
    </xf>
    <xf numFmtId="0" fontId="6" fillId="0" borderId="0" xfId="0" applyFont="1"/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44" fontId="0" fillId="3" borderId="2" xfId="0" applyNumberFormat="1" applyFill="1" applyBorder="1"/>
    <xf numFmtId="0" fontId="6" fillId="3" borderId="0" xfId="0" applyFont="1" applyFill="1"/>
    <xf numFmtId="44" fontId="4" fillId="3" borderId="4" xfId="1" applyFont="1" applyFill="1" applyBorder="1" applyAlignment="1" applyProtection="1">
      <alignment horizontal="justify" vertical="center" wrapText="1"/>
      <protection locked="0"/>
    </xf>
    <xf numFmtId="44" fontId="4" fillId="3" borderId="4" xfId="1" applyFont="1" applyFill="1" applyBorder="1" applyAlignment="1" applyProtection="1">
      <alignment horizontal="justify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0</xdr:rowOff>
    </xdr:from>
    <xdr:to>
      <xdr:col>1</xdr:col>
      <xdr:colOff>2695575</xdr:colOff>
      <xdr:row>5</xdr:row>
      <xdr:rowOff>123825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830894A7-1ACC-4385-A5C9-4EF9006FA2FB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5275" y="190500"/>
          <a:ext cx="2552700" cy="885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O32"/>
  <sheetViews>
    <sheetView tabSelected="1" workbookViewId="0">
      <selection activeCell="H24" sqref="H24"/>
    </sheetView>
  </sheetViews>
  <sheetFormatPr baseColWidth="10" defaultRowHeight="15" x14ac:dyDescent="0.25"/>
  <cols>
    <col min="2" max="2" width="42.85546875" customWidth="1"/>
    <col min="3" max="3" width="34.140625" customWidth="1"/>
    <col min="4" max="4" width="15.85546875" customWidth="1"/>
    <col min="5" max="5" width="17.7109375" customWidth="1"/>
    <col min="6" max="6" width="29" customWidth="1"/>
    <col min="8" max="8" width="15.42578125" customWidth="1"/>
    <col min="9" max="9" width="17.85546875" customWidth="1"/>
  </cols>
  <sheetData>
    <row r="3" spans="1:9" x14ac:dyDescent="0.25">
      <c r="E3" s="1" t="s">
        <v>1</v>
      </c>
      <c r="F3" s="1"/>
    </row>
    <row r="7" spans="1:9" ht="15.75" thickBot="1" x14ac:dyDescent="0.3"/>
    <row r="8" spans="1:9" s="4" customFormat="1" ht="72" thickBot="1" x14ac:dyDescent="0.3">
      <c r="A8" s="2" t="s">
        <v>2</v>
      </c>
      <c r="B8" s="3" t="s">
        <v>3</v>
      </c>
      <c r="C8" s="3" t="s">
        <v>4</v>
      </c>
      <c r="D8" s="3" t="s">
        <v>5</v>
      </c>
      <c r="E8" s="3" t="s">
        <v>6</v>
      </c>
      <c r="F8" s="3" t="s">
        <v>7</v>
      </c>
      <c r="G8" s="3" t="s">
        <v>8</v>
      </c>
      <c r="H8" s="3" t="s">
        <v>57</v>
      </c>
      <c r="I8" s="3" t="s">
        <v>58</v>
      </c>
    </row>
    <row r="9" spans="1:9" s="4" customFormat="1" ht="15.75" thickBot="1" x14ac:dyDescent="0.3">
      <c r="A9" s="5" t="s">
        <v>9</v>
      </c>
      <c r="B9" s="6" t="s">
        <v>10</v>
      </c>
      <c r="C9" s="6">
        <v>12211500</v>
      </c>
      <c r="D9" s="6">
        <v>226</v>
      </c>
      <c r="E9" s="7">
        <v>0.92</v>
      </c>
      <c r="F9" s="8">
        <v>0.21</v>
      </c>
      <c r="G9" s="7">
        <v>1.1100000000000001</v>
      </c>
      <c r="H9" s="14"/>
      <c r="I9" s="15">
        <f>H9*D9</f>
        <v>0</v>
      </c>
    </row>
    <row r="10" spans="1:9" s="4" customFormat="1" ht="15.75" thickBot="1" x14ac:dyDescent="0.3">
      <c r="A10" s="5" t="s">
        <v>11</v>
      </c>
      <c r="B10" s="6" t="s">
        <v>12</v>
      </c>
      <c r="C10" s="6">
        <v>12012230</v>
      </c>
      <c r="D10" s="6">
        <v>68</v>
      </c>
      <c r="E10" s="7">
        <v>3.74</v>
      </c>
      <c r="F10" s="8">
        <v>0.21</v>
      </c>
      <c r="G10" s="7">
        <v>4.5199999999999996</v>
      </c>
      <c r="H10" s="14"/>
      <c r="I10" s="15">
        <f t="shared" ref="I10:I28" si="0">H10*D10</f>
        <v>0</v>
      </c>
    </row>
    <row r="11" spans="1:9" s="4" customFormat="1" ht="15.75" thickBot="1" x14ac:dyDescent="0.3">
      <c r="A11" s="5" t="s">
        <v>13</v>
      </c>
      <c r="B11" s="6" t="s">
        <v>14</v>
      </c>
      <c r="C11" s="6">
        <v>12002230</v>
      </c>
      <c r="D11" s="6">
        <v>273</v>
      </c>
      <c r="E11" s="7">
        <v>3.61</v>
      </c>
      <c r="F11" s="8">
        <v>0.21</v>
      </c>
      <c r="G11" s="7">
        <v>4.3600000000000003</v>
      </c>
      <c r="H11" s="14"/>
      <c r="I11" s="15">
        <f t="shared" si="0"/>
        <v>0</v>
      </c>
    </row>
    <row r="12" spans="1:9" s="4" customFormat="1" ht="15.75" thickBot="1" x14ac:dyDescent="0.3">
      <c r="A12" s="5" t="s">
        <v>15</v>
      </c>
      <c r="B12" s="6" t="s">
        <v>16</v>
      </c>
      <c r="C12" s="6">
        <v>16131200</v>
      </c>
      <c r="D12" s="6">
        <v>210</v>
      </c>
      <c r="E12" s="7">
        <v>0.94</v>
      </c>
      <c r="F12" s="8">
        <v>0.21</v>
      </c>
      <c r="G12" s="7">
        <v>1.1399999999999999</v>
      </c>
      <c r="H12" s="14"/>
      <c r="I12" s="15">
        <f>H12*D12</f>
        <v>0</v>
      </c>
    </row>
    <row r="13" spans="1:9" s="4" customFormat="1" ht="15.75" thickBot="1" x14ac:dyDescent="0.3">
      <c r="A13" s="5" t="s">
        <v>17</v>
      </c>
      <c r="B13" s="6" t="s">
        <v>18</v>
      </c>
      <c r="C13" s="6">
        <v>16142203</v>
      </c>
      <c r="D13" s="6">
        <v>17</v>
      </c>
      <c r="E13" s="7">
        <v>24.91</v>
      </c>
      <c r="F13" s="8">
        <v>0.21</v>
      </c>
      <c r="G13" s="7">
        <v>30.14</v>
      </c>
      <c r="H13" s="14"/>
      <c r="I13" s="15">
        <f t="shared" si="0"/>
        <v>0</v>
      </c>
    </row>
    <row r="14" spans="1:9" s="4" customFormat="1" ht="15.75" thickBot="1" x14ac:dyDescent="0.3">
      <c r="A14" s="5" t="s">
        <v>19</v>
      </c>
      <c r="B14" s="6" t="s">
        <v>20</v>
      </c>
      <c r="C14" s="6">
        <v>16150409</v>
      </c>
      <c r="D14" s="6">
        <v>139</v>
      </c>
      <c r="E14" s="7">
        <v>6.47</v>
      </c>
      <c r="F14" s="8">
        <v>0.21</v>
      </c>
      <c r="G14" s="7">
        <v>7.82</v>
      </c>
      <c r="H14" s="14"/>
      <c r="I14" s="15">
        <f t="shared" si="0"/>
        <v>0</v>
      </c>
    </row>
    <row r="15" spans="1:9" s="4" customFormat="1" ht="15.75" thickBot="1" x14ac:dyDescent="0.3">
      <c r="A15" s="5" t="s">
        <v>21</v>
      </c>
      <c r="B15" s="6" t="s">
        <v>22</v>
      </c>
      <c r="C15" s="6" t="s">
        <v>23</v>
      </c>
      <c r="D15" s="6">
        <v>79</v>
      </c>
      <c r="E15" s="7">
        <v>85.53</v>
      </c>
      <c r="F15" s="8">
        <v>0.21</v>
      </c>
      <c r="G15" s="7">
        <v>103.49</v>
      </c>
      <c r="H15" s="14"/>
      <c r="I15" s="15">
        <f t="shared" si="0"/>
        <v>0</v>
      </c>
    </row>
    <row r="16" spans="1:9" s="4" customFormat="1" ht="15.75" thickBot="1" x14ac:dyDescent="0.3">
      <c r="A16" s="5" t="s">
        <v>24</v>
      </c>
      <c r="B16" s="6" t="s">
        <v>25</v>
      </c>
      <c r="C16" s="6" t="s">
        <v>26</v>
      </c>
      <c r="D16" s="6">
        <v>63</v>
      </c>
      <c r="E16" s="7">
        <v>89.48</v>
      </c>
      <c r="F16" s="8">
        <v>0.21</v>
      </c>
      <c r="G16" s="7">
        <v>108.27</v>
      </c>
      <c r="H16" s="14"/>
      <c r="I16" s="15">
        <f>H16*D16</f>
        <v>0</v>
      </c>
    </row>
    <row r="17" spans="1:15" s="4" customFormat="1" ht="15.75" thickBot="1" x14ac:dyDescent="0.3">
      <c r="A17" s="5" t="s">
        <v>27</v>
      </c>
      <c r="B17" s="6" t="s">
        <v>28</v>
      </c>
      <c r="C17" s="6" t="s">
        <v>29</v>
      </c>
      <c r="D17" s="6">
        <v>135</v>
      </c>
      <c r="E17" s="7">
        <v>71.67</v>
      </c>
      <c r="F17" s="8">
        <v>0.21</v>
      </c>
      <c r="G17" s="7">
        <v>86.72</v>
      </c>
      <c r="H17" s="14"/>
      <c r="I17" s="15">
        <f t="shared" si="0"/>
        <v>0</v>
      </c>
    </row>
    <row r="18" spans="1:15" s="4" customFormat="1" ht="15.75" thickBot="1" x14ac:dyDescent="0.3">
      <c r="A18" s="5" t="s">
        <v>30</v>
      </c>
      <c r="B18" s="6" t="s">
        <v>31</v>
      </c>
      <c r="C18" s="6" t="s">
        <v>32</v>
      </c>
      <c r="D18" s="6">
        <v>59</v>
      </c>
      <c r="E18" s="7">
        <v>133.58000000000001</v>
      </c>
      <c r="F18" s="8">
        <v>0.21</v>
      </c>
      <c r="G18" s="7">
        <v>161.63</v>
      </c>
      <c r="H18" s="14"/>
      <c r="I18" s="15">
        <f t="shared" si="0"/>
        <v>0</v>
      </c>
    </row>
    <row r="19" spans="1:15" s="4" customFormat="1" ht="15.75" thickBot="1" x14ac:dyDescent="0.3">
      <c r="A19" s="5" t="s">
        <v>33</v>
      </c>
      <c r="B19" s="6" t="s">
        <v>34</v>
      </c>
      <c r="C19" s="6" t="s">
        <v>35</v>
      </c>
      <c r="D19" s="6">
        <v>271</v>
      </c>
      <c r="E19" s="7">
        <v>84.24</v>
      </c>
      <c r="F19" s="8">
        <v>0.21</v>
      </c>
      <c r="G19" s="7">
        <v>101.93</v>
      </c>
      <c r="H19" s="14"/>
      <c r="I19" s="15">
        <f t="shared" si="0"/>
        <v>0</v>
      </c>
    </row>
    <row r="20" spans="1:15" s="4" customFormat="1" ht="15.75" thickBot="1" x14ac:dyDescent="0.3">
      <c r="A20" s="5" t="s">
        <v>36</v>
      </c>
      <c r="B20" s="6" t="s">
        <v>37</v>
      </c>
      <c r="C20" s="6" t="s">
        <v>38</v>
      </c>
      <c r="D20" s="6">
        <v>271</v>
      </c>
      <c r="E20" s="7">
        <v>83.81</v>
      </c>
      <c r="F20" s="8">
        <v>0.21</v>
      </c>
      <c r="G20" s="7">
        <v>101.41</v>
      </c>
      <c r="H20" s="14"/>
      <c r="I20" s="15">
        <f t="shared" si="0"/>
        <v>0</v>
      </c>
    </row>
    <row r="21" spans="1:15" s="4" customFormat="1" ht="15.75" thickBot="1" x14ac:dyDescent="0.3">
      <c r="A21" s="5" t="s">
        <v>39</v>
      </c>
      <c r="B21" s="6" t="s">
        <v>40</v>
      </c>
      <c r="C21" s="6" t="s">
        <v>41</v>
      </c>
      <c r="D21" s="6">
        <v>184</v>
      </c>
      <c r="E21" s="7">
        <v>72.06</v>
      </c>
      <c r="F21" s="8">
        <v>0.21</v>
      </c>
      <c r="G21" s="7">
        <v>87.2</v>
      </c>
      <c r="H21" s="14"/>
      <c r="I21" s="15">
        <f t="shared" si="0"/>
        <v>0</v>
      </c>
    </row>
    <row r="22" spans="1:15" s="4" customFormat="1" ht="15.75" thickBot="1" x14ac:dyDescent="0.3">
      <c r="A22" s="5" t="s">
        <v>42</v>
      </c>
      <c r="B22" s="6" t="s">
        <v>43</v>
      </c>
      <c r="C22" s="6">
        <v>16106302</v>
      </c>
      <c r="D22" s="6">
        <v>463</v>
      </c>
      <c r="E22" s="7">
        <v>1.1200000000000001</v>
      </c>
      <c r="F22" s="8">
        <v>0.21</v>
      </c>
      <c r="G22" s="7">
        <v>1.35</v>
      </c>
      <c r="H22" s="14"/>
      <c r="I22" s="15">
        <f t="shared" si="0"/>
        <v>0</v>
      </c>
    </row>
    <row r="23" spans="1:15" s="4" customFormat="1" ht="15.75" thickBot="1" x14ac:dyDescent="0.3">
      <c r="A23" s="5" t="s">
        <v>44</v>
      </c>
      <c r="B23" s="6" t="s">
        <v>45</v>
      </c>
      <c r="C23" s="6">
        <v>16108402</v>
      </c>
      <c r="D23" s="6">
        <v>33</v>
      </c>
      <c r="E23" s="7">
        <v>15.93</v>
      </c>
      <c r="F23" s="8">
        <v>0.21</v>
      </c>
      <c r="G23" s="7">
        <v>19.27</v>
      </c>
      <c r="H23" s="14"/>
      <c r="I23" s="15">
        <f t="shared" si="0"/>
        <v>0</v>
      </c>
    </row>
    <row r="24" spans="1:15" s="4" customFormat="1" ht="15.75" thickBot="1" x14ac:dyDescent="0.3">
      <c r="A24" s="5" t="s">
        <v>46</v>
      </c>
      <c r="B24" s="6" t="s">
        <v>47</v>
      </c>
      <c r="C24" s="6">
        <v>16103202</v>
      </c>
      <c r="D24" s="6">
        <v>1356</v>
      </c>
      <c r="E24" s="7">
        <v>3.06</v>
      </c>
      <c r="F24" s="8">
        <v>0.21</v>
      </c>
      <c r="G24" s="7">
        <v>3.7</v>
      </c>
      <c r="H24" s="14"/>
      <c r="I24" s="15">
        <f t="shared" si="0"/>
        <v>0</v>
      </c>
    </row>
    <row r="25" spans="1:15" s="4" customFormat="1" ht="15.75" thickBot="1" x14ac:dyDescent="0.3">
      <c r="A25" s="5" t="s">
        <v>48</v>
      </c>
      <c r="B25" s="6" t="s">
        <v>49</v>
      </c>
      <c r="C25" s="6" t="s">
        <v>50</v>
      </c>
      <c r="D25" s="6">
        <v>186</v>
      </c>
      <c r="E25" s="7">
        <v>1.65</v>
      </c>
      <c r="F25" s="8">
        <v>0.21</v>
      </c>
      <c r="G25" s="7">
        <v>2</v>
      </c>
      <c r="H25" s="14"/>
      <c r="I25" s="15">
        <f t="shared" si="0"/>
        <v>0</v>
      </c>
    </row>
    <row r="26" spans="1:15" s="4" customFormat="1" ht="15.75" thickBot="1" x14ac:dyDescent="0.3">
      <c r="A26" s="5" t="s">
        <v>51</v>
      </c>
      <c r="B26" s="6" t="s">
        <v>52</v>
      </c>
      <c r="C26" s="6">
        <v>16105894</v>
      </c>
      <c r="D26" s="6">
        <v>495</v>
      </c>
      <c r="E26" s="7">
        <v>4.01</v>
      </c>
      <c r="F26" s="8">
        <v>0.21</v>
      </c>
      <c r="G26" s="7">
        <v>4.8499999999999996</v>
      </c>
      <c r="H26" s="14"/>
      <c r="I26" s="15">
        <f t="shared" si="0"/>
        <v>0</v>
      </c>
    </row>
    <row r="27" spans="1:15" s="4" customFormat="1" ht="15.75" thickBot="1" x14ac:dyDescent="0.3">
      <c r="A27" s="5" t="s">
        <v>53</v>
      </c>
      <c r="B27" s="6" t="s">
        <v>54</v>
      </c>
      <c r="C27" s="6">
        <v>16142252</v>
      </c>
      <c r="D27" s="6">
        <v>26</v>
      </c>
      <c r="E27" s="7">
        <v>22.73</v>
      </c>
      <c r="F27" s="8">
        <v>0.21</v>
      </c>
      <c r="G27" s="7">
        <v>27.5</v>
      </c>
      <c r="H27" s="14"/>
      <c r="I27" s="15">
        <f t="shared" si="0"/>
        <v>0</v>
      </c>
    </row>
    <row r="28" spans="1:15" s="4" customFormat="1" ht="15.75" thickBot="1" x14ac:dyDescent="0.3">
      <c r="A28" s="5" t="s">
        <v>55</v>
      </c>
      <c r="B28" s="6" t="s">
        <v>56</v>
      </c>
      <c r="C28" s="6">
        <v>16132500</v>
      </c>
      <c r="D28" s="6">
        <v>57</v>
      </c>
      <c r="E28" s="7">
        <v>3.68</v>
      </c>
      <c r="F28" s="8">
        <v>0.21</v>
      </c>
      <c r="G28" s="7">
        <v>4.45</v>
      </c>
      <c r="H28" s="14"/>
      <c r="I28" s="15">
        <f t="shared" si="0"/>
        <v>0</v>
      </c>
    </row>
    <row r="29" spans="1:15" ht="15.75" thickBot="1" x14ac:dyDescent="0.3">
      <c r="G29" s="10" t="s">
        <v>59</v>
      </c>
      <c r="H29" s="11"/>
      <c r="I29" s="12">
        <f>SUM(I9:I28)</f>
        <v>0</v>
      </c>
      <c r="J29" s="13" t="s">
        <v>60</v>
      </c>
      <c r="K29" s="13"/>
      <c r="L29" s="13"/>
      <c r="M29" s="13"/>
      <c r="N29" s="13"/>
      <c r="O29" s="13"/>
    </row>
    <row r="32" spans="1:15" x14ac:dyDescent="0.25">
      <c r="B32" s="9" t="s">
        <v>0</v>
      </c>
      <c r="C32" s="9"/>
      <c r="D32" s="9"/>
      <c r="E32" s="9"/>
    </row>
  </sheetData>
  <sheetProtection algorithmName="SHA-512" hashValue="buZERoXbucv3QS4R0QAAWc74TYOGUfdMAENl6el1+yzHboWK+oJAyOBqpjQhs7+CxW35f020q+NMizzeWcxA9Q==" saltValue="T1pB0e+YCzWhxQI7zZoEcg==" spinCount="100000" sheet="1" objects="1" scenarios="1" selectLockedCells="1"/>
  <mergeCells count="2">
    <mergeCell ref="E3:F3"/>
    <mergeCell ref="G29:H29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7C3E24-0AF8-458D-9E19-E5E560CE27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65CBCC-A07B-46AE-B568-CAB90436C9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Hermosilla Llata</dc:creator>
  <cp:lastModifiedBy>Julio Palacio Mendez</cp:lastModifiedBy>
  <dcterms:created xsi:type="dcterms:W3CDTF">2015-06-05T18:19:34Z</dcterms:created>
  <dcterms:modified xsi:type="dcterms:W3CDTF">2024-11-26T11:13:38Z</dcterms:modified>
</cp:coreProperties>
</file>