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ON 2024/_ABIERTOS 2024/MM2024000110 SUMINISTRO DE PRODUCTOS SANITARIOS EN URGENCIAS/ANEXO OFERTA ECONÓMICA/"/>
    </mc:Choice>
  </mc:AlternateContent>
  <xr:revisionPtr revIDLastSave="45" documentId="8_{2EF31648-3038-4BAF-9353-DF241602C9E1}" xr6:coauthVersionLast="47" xr6:coauthVersionMax="47" xr10:uidLastSave="{75C8272A-77B3-49C4-9880-1A2011D306B9}"/>
  <bookViews>
    <workbookView xWindow="-120" yWindow="-120" windowWidth="29040" windowHeight="15720" xr2:uid="{F8CDC489-E656-481F-BDEB-13A5BF853B12}"/>
  </bookViews>
  <sheets>
    <sheet name="Hoja1" sheetId="1" r:id="rId1"/>
  </sheets>
  <definedNames>
    <definedName name="_xlnm._FilterDatabase" localSheetId="0" hidden="1">Hoja1!$A$1:$H$76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5" i="1" l="1"/>
  <c r="G76" i="1" s="1"/>
  <c r="H3" i="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2" i="1"/>
  <c r="H75" i="1" l="1"/>
  <c r="H76" i="1" s="1"/>
</calcChain>
</file>

<file path=xl/sharedStrings.xml><?xml version="1.0" encoding="utf-8"?>
<sst xmlns="http://schemas.openxmlformats.org/spreadsheetml/2006/main" count="196" uniqueCount="196">
  <si>
    <t>Material SAP</t>
  </si>
  <si>
    <t>Descripción Artículo Solicitado Mutua Montañesa</t>
  </si>
  <si>
    <t>Referencia Fabricante</t>
  </si>
  <si>
    <t xml:space="preserve">Cantidad estimada anual </t>
  </si>
  <si>
    <t xml:space="preserve"> Precio Unitario Máximo a ofertar</t>
  </si>
  <si>
    <t>IVA</t>
  </si>
  <si>
    <t>Precio unitario ofertado</t>
  </si>
  <si>
    <t>Precio unitario ofertado más IVA</t>
  </si>
  <si>
    <t>UTIL1620</t>
  </si>
  <si>
    <t>Adhesivo   tisular   tópico   para   cierre   de   heridas superficiales. 35mgr.</t>
  </si>
  <si>
    <t>REAC0602</t>
  </si>
  <si>
    <t>Agua destilada desionizada neutra, 1.000.000 OHMS y no oxidante.</t>
  </si>
  <si>
    <t>ASEO0452</t>
  </si>
  <si>
    <t>Ambientador de pH  neutro  y  larga  duración  que  elimine  los olores sin dejar cercos ni manchas.</t>
  </si>
  <si>
    <t>ASEO0467</t>
  </si>
  <si>
    <t>Ambientador de pistola con aroma clásico, alta concentración.</t>
  </si>
  <si>
    <t>ASEO0466</t>
  </si>
  <si>
    <t>Ambientador para ambientes cargados y cerrados y salas de espera</t>
  </si>
  <si>
    <t>CONT0006</t>
  </si>
  <si>
    <t>Contenedor  con  forma  rectangular  para  mayor  resistencia  y menor  tamaño.  Sistema  de  bisagras  de  rápido  montaje  para evitar pérdidas de la tapa. Capacidad 50l.</t>
  </si>
  <si>
    <t>CONT0010N</t>
  </si>
  <si>
    <t>Contenedor  para  residuos  clínicos  y  materiales  punzantes  con tres  sistemas  de  extracción  de  agujas  para  acceso  cómodo  y ambidiestro. Capacidad 5l.</t>
  </si>
  <si>
    <t>CONT0012</t>
  </si>
  <si>
    <t>Contenedor de agujas 3 litros. 6,7 x 16,7 x 22,2 h cm. Cierre de tipo de resorte. Maniobra de apertura temporal con una sola mano. Con abertura para la eliminación de material voluminoso. Mecanismo de desenganche de las agujas de insulina. Indicador de nivel de llenado máximo</t>
  </si>
  <si>
    <t>CONRE002</t>
  </si>
  <si>
    <t>SUTU0511</t>
  </si>
  <si>
    <t>Sutura de material sintético no absorbible, monofilar de poliamida 11/0 50 micras caja 12 ui</t>
  </si>
  <si>
    <t xml:space="preserve"> G1118366</t>
  </si>
  <si>
    <t>SUTU0523</t>
  </si>
  <si>
    <t>Sutura de material sintético no absorbible, monofilar de poliamida 11/0 70 micras caja 12 ui</t>
  </si>
  <si>
    <t>G1118080</t>
  </si>
  <si>
    <t>SUTU0510</t>
  </si>
  <si>
    <t>Sutura de material sintético no absorbible, monofilar de poliamida azul 5/0 DS19 75 CM. Caja 36 ui</t>
  </si>
  <si>
    <t>C0935190</t>
  </si>
  <si>
    <t>SUTU0524</t>
  </si>
  <si>
    <t>Sutura de material sintético no absorbible, monofilar de poliamida azul calibre 6/0 con aguja triangular  DS16 caja 36 ui</t>
  </si>
  <si>
    <t>C0932116</t>
  </si>
  <si>
    <t>ASEO0445</t>
  </si>
  <si>
    <t xml:space="preserve">Desinfectante con pulverizador 750ml </t>
  </si>
  <si>
    <t xml:space="preserve"> I-209SF</t>
  </si>
  <si>
    <t>INST0018</t>
  </si>
  <si>
    <t>Desinfectante de alto nivel para instrumental médico y  endoscopios.  Compatibilidad  con  los  materiales. Esporicida,    bactericida,    micobactericida,    virucida (incluido VHB/VIH), fungicida. 5L. Anioxyde.</t>
  </si>
  <si>
    <t>ASEO0457</t>
  </si>
  <si>
    <t>Escobillero baño y escobilla WC de acero inoxidable portátil de baño, juego de escobillas para limpieza de cepillo con base para baño.</t>
  </si>
  <si>
    <t>AW62000</t>
  </si>
  <si>
    <t>UTIL3490</t>
  </si>
  <si>
    <t>Fundas   originales   para   termometro   Welch   Allyn. Cubiertas desechables para sonda de termómetros caja 250ui</t>
  </si>
  <si>
    <t>AB7010301</t>
  </si>
  <si>
    <t>ASEO0446</t>
  </si>
  <si>
    <t>Gel jabón de manos con pH neutro y sustancias protectoras de la piel,   para   evitar   irritaciones,   deshidratación   y   prevenir   la dermatitis. 5 litros</t>
  </si>
  <si>
    <t>I-451</t>
  </si>
  <si>
    <t>GRAP0502</t>
  </si>
  <si>
    <t>Grapadora cutánea desechable, estéril - 35 Grapas. Caja 6ui</t>
  </si>
  <si>
    <t>GRAP0501</t>
  </si>
  <si>
    <t>Grapadora cutánea. Permite ver los extremos de las grapas,   facilitando   así   centrado   y   cierre   preciso. Presentada  en  envase  unitario  estéril.  Grapas de 6,8x4,25 mm. 15 grapas unidad.</t>
  </si>
  <si>
    <t xml:space="preserve">DS15 </t>
  </si>
  <si>
    <t>GUAN2180N</t>
  </si>
  <si>
    <t>Guante estéril de látex con polvo indicado para todo tipo   de   técnicas   quirúrgicas   por   alto   nivel   de protección frente a microorganismos y fluidos  T-8 caja 50 pares.</t>
  </si>
  <si>
    <t>GUAN2175N</t>
  </si>
  <si>
    <t>Guante estéril de látex con polvo indicado para todo tipo   de   técnicas   quirúrgicas   por   alto   nivel   de protección frente a microorganismos y fluidos.  T-7,5 caja 50 pares.</t>
  </si>
  <si>
    <t>GUAN2580</t>
  </si>
  <si>
    <t>Guantes   quirúrgicos   estériles   sin   polvo   ni   látex fabricados    con    mezcla    de    poliisopreno    como alternativa    al    látex.    Guante    resistente    a    los productos químicos para uso quirúrgico general. Talla 8 caja 50 pares.</t>
  </si>
  <si>
    <t>GUAN2160N</t>
  </si>
  <si>
    <t>Guante estéril de látex con polvo indicado para todo tipo   de   técnicas   quirúrgicas   por   alto   nivel   de protección frente a microorganismos y fluidos.  T-6 caja 50 pares.</t>
  </si>
  <si>
    <t>GUAN2165N</t>
  </si>
  <si>
    <t>Guante estéril de látex con polvo indicado para todo tipo   de   técnicas   quirúrgicas   por   alto   nivel   de protección frente a microorganismos y fluidos.  T-6,5 caja 50 pares.</t>
  </si>
  <si>
    <t>GUAN0096</t>
  </si>
  <si>
    <t>Guantes de nitrilo de examen. No esteril. Sin polvo, ambidiestro. T-M caja 100ui</t>
  </si>
  <si>
    <t>GUAN0095</t>
  </si>
  <si>
    <t>Guantes de nitrilo de examen. No esteril. Sin polvo, ambidiestro. T-S caja 100ui</t>
  </si>
  <si>
    <t>GUAN0097</t>
  </si>
  <si>
    <t>Guantes de nitrilo de examen. No esteril. Sin polvo, ambidiestro.T-L caja 100ui</t>
  </si>
  <si>
    <t>GUAN2460</t>
  </si>
  <si>
    <t>Guantes quirúrgicos estériles de látex sin polvo, con un bajo contenido de proteínas de látex. Con revestimiento interno de polímero sintético para fácil calzado.  T-6 Caja 50 pares</t>
  </si>
  <si>
    <t>GUAN2465</t>
  </si>
  <si>
    <t>Guantes quirúrgicos estériles de látex sin polvo, con un bajo contenido de proteínas de látex. Con revestimiento interno de polímero sintético para fácil calzado. T-6,5 Caja 50 pares</t>
  </si>
  <si>
    <t>GUAN2470</t>
  </si>
  <si>
    <t>Guantes quirúrgicos estériles de látex sin polvo, con un bajo contenido de proteínas de látex. Con revestimiento interno de polímero sintético para fácil calzado. T-7 Caja 50 pares</t>
  </si>
  <si>
    <t>GUAN2475</t>
  </si>
  <si>
    <t>Guantes quirúrgicos estériles de látex sin polvo, con un bajo contenido de proteínas de látex. Con revestimiento interno de polímero sintético para fácil calzado. T-7,5 Caja 50 pares</t>
  </si>
  <si>
    <t>GUAN2480</t>
  </si>
  <si>
    <t>Guantes quirúrgicos estériles de látex sin polvo, con un bajo contenido de proteínas de látex. Con revestimiento interno de polímero sintético para fácil calzado. T-8 Caja 50 pares</t>
  </si>
  <si>
    <t>GUAN2485</t>
  </si>
  <si>
    <t>Guantes quirúrgicos estériles de látex sin polvo, con un bajo contenido de proteínas de látex. Con revestimiento interno de polímero sintético para fácil calzado. T-8,5 Caja 50 pares</t>
  </si>
  <si>
    <t>GUAN2565</t>
  </si>
  <si>
    <t>Guantes quirúrgicos estériles sin polvo ni látex fabricados con mezcla de polisopreno como alternativa al látex. Resistente a los productos químicos para uso quirúrgico general. T-6,5 Caja 50 pares</t>
  </si>
  <si>
    <t>GUAN2575</t>
  </si>
  <si>
    <t>Guantes quirúrgicos estériles sin polvo ni látex fabricados con mezcla de polisopreno como alternativa al látex. Resistente a los productos químicos para uso quirúrgico general. T-7,5 caja 50 pares</t>
  </si>
  <si>
    <t>GUAN2585</t>
  </si>
  <si>
    <t>Guante estéril de látex con polvo indicado para todo tipo   de   técnicas   quirúrgicas   por   alto   nivel   de protección frente a microorganismos y fluidos.  T-8,5 caja 50 pares.</t>
  </si>
  <si>
    <t>ASEO0453</t>
  </si>
  <si>
    <t>Limpiador  de  Cloruro  de  Benzalconio.  Bactericida,  fungicida  y virucida  con  pH  neutro  y  triple  acción:  Limpiar,  Desinfectar  y Desodorizar todo tipo de superficies lavables. Pulverizador 750 ml</t>
  </si>
  <si>
    <t>MASC0081</t>
  </si>
  <si>
    <t xml:space="preserve">Mascarilla quiúrgica azul caja 50ui  T-IIR </t>
  </si>
  <si>
    <t>MASC0082</t>
  </si>
  <si>
    <t xml:space="preserve">Mascarilla quirúrgica con elásticos y 3 pliegues verde con cintas. De al menos 3 capas con puente de nariz, bandas de amarre   extra   larga.   Tipo   II. Caja 25ui. </t>
  </si>
  <si>
    <t>ASEO0450</t>
  </si>
  <si>
    <t>Papel higienico 5 cm joker 2 c p/ 12 un</t>
  </si>
  <si>
    <t>ASEO0428</t>
  </si>
  <si>
    <t>Papel higiénico industrial de 2 capas. Fabricado en 100% Pasta virgen de celulosa de 17gr/capa. Presentación en gofrado con precorte. Rollos de papel de aproximadamente 120 metros y canutillo central de 45 mm. 18 ui.</t>
  </si>
  <si>
    <t xml:space="preserve">0903681 FARDO </t>
  </si>
  <si>
    <t>ASEO0460</t>
  </si>
  <si>
    <t>Pastillas jabon 10 gr. Caja 1000ui</t>
  </si>
  <si>
    <t>ASEO0430</t>
  </si>
  <si>
    <t>Rollos Papel Higienico Extra Domestico, 22 mts, 2 Capas. Fardo 108 rolllos.</t>
  </si>
  <si>
    <t>09049 FARDO</t>
  </si>
  <si>
    <t>SUTU0526</t>
  </si>
  <si>
    <t>Seda     trenzada  de  19mm  con  aguja  3/8  círculo triangular, long. 75 cm, calibre 0. caja 36ui</t>
  </si>
  <si>
    <t>C0765236</t>
  </si>
  <si>
    <t>SUTU0520</t>
  </si>
  <si>
    <t>Seda  Trenzada  Negra  TB-15  Calibre  4/0,  Aguja  3/8 Cir. Triangular, 20 mm. Long. Hebra 90 cm. Caja 36ui</t>
  </si>
  <si>
    <t>C0765203</t>
  </si>
  <si>
    <t>SUTU0525</t>
  </si>
  <si>
    <t>Seda Trenzada Negra TB-15 Calibre 3/0. caja 36ui</t>
  </si>
  <si>
    <t>C0765210</t>
  </si>
  <si>
    <t>UTIL0703</t>
  </si>
  <si>
    <t>Sterilium bode solución de 500ml con pulsador</t>
  </si>
  <si>
    <t>SUTU0215</t>
  </si>
  <si>
    <t>Sutura       no       absorbible       de       polipropileno monofilamento  de  corte  inverso  3/8  Circle  19  mm, Largo 18, azul, calibre 3/0. C-13 caja 36ui</t>
  </si>
  <si>
    <t>C3090014</t>
  </si>
  <si>
    <t>SUTU0514</t>
  </si>
  <si>
    <t>Sutura sintética absorbible trenzada o monofilamento. DS19 Aguja:19mm calibre:5/0  - 45cm. Longitud de hilo. Caja 36ui</t>
  </si>
  <si>
    <t>C0068219</t>
  </si>
  <si>
    <t>SUTU0521</t>
  </si>
  <si>
    <t>Sutura sintética absorbible trenzada o monofilamento color púrpura. Triangular 1/2 círculo -Aguja: 36 mm - Calibre: 1 - Hebra:70 cm caja 36ui</t>
  </si>
  <si>
    <t>C0068097N1</t>
  </si>
  <si>
    <t>SUTU0513</t>
  </si>
  <si>
    <t>Sutura sintética absorbible trenzada o monofilamento color púrpura. Triangular 3/8 círculo -Aguja:19 mm - Calibre:4/0 - Hebra:45 cm caja 36ui</t>
  </si>
  <si>
    <t>C0068220</t>
  </si>
  <si>
    <t>SUTU0518</t>
  </si>
  <si>
    <t>Sutura sintético no absorbible monofilar de poliamida 6 (azul)y poliamida 6.6 (negro) de color: azul y calibre: 6/0  DS12 Caja 36ui</t>
  </si>
  <si>
    <t xml:space="preserve"> C0934061</t>
  </si>
  <si>
    <t>SUTU0098</t>
  </si>
  <si>
    <t>Sutura quirúrgica absorbible sintética de monofilamento preparada a partir de copolímero de glicolida y épsilon-caprolactona. Sutura monocryl 3/0 19mm 45 cm c/12u</t>
  </si>
  <si>
    <t xml:space="preserve"> W3207</t>
  </si>
  <si>
    <t>SUTU0188</t>
  </si>
  <si>
    <t>Sutura quirúrgica absorbible sintética de monofilamento preparada a partir de copolímero de glicolida y épsilon-caprolactona. Sutura monocryl 3/0 24mm 45 cm c/12u</t>
  </si>
  <si>
    <t>W3208</t>
  </si>
  <si>
    <t>SUTU0186</t>
  </si>
  <si>
    <t>Sutura quirúrgica absorbible sintética de monofilamento preparada a partir de copolímero de glicolida y épsilon-caprolactona. Sutura monocryl 4/0 c/12 un.</t>
  </si>
  <si>
    <t>W3205</t>
  </si>
  <si>
    <t>SUTU0517</t>
  </si>
  <si>
    <t>Sutura sintética absorbible trenzada o monofilamento. Sutura Novosyn 0 90 cm caja 36 un.</t>
  </si>
  <si>
    <t xml:space="preserve"> C0068582N1</t>
  </si>
  <si>
    <t>SUTU0512</t>
  </si>
  <si>
    <t>Sutura sintética absorbible trenzada o monofilamento. Sutura Novosyn 3/0 70cm  Caja 36 ui</t>
  </si>
  <si>
    <t xml:space="preserve"> C0068430</t>
  </si>
  <si>
    <t>SUTU0522</t>
  </si>
  <si>
    <t>Sutura sintética absorbible trenzada o monofilamento. Sutura novosyn nº 1 triang.70 cm. c/36un</t>
  </si>
  <si>
    <t>C0068297N1</t>
  </si>
  <si>
    <t>SUTU0131BN</t>
  </si>
  <si>
    <t>Sutura sintética  de polipropileno, no absorbible, de estructura monofilar. Con agujas de acero inoxidable. Sutura prolene 0 c/12 un.</t>
  </si>
  <si>
    <t>W8470</t>
  </si>
  <si>
    <t>SUTU0137N</t>
  </si>
  <si>
    <t>Sutura sintética  de polipropileno, no absorbible, de estructura monofilar. Con agujas de acero inoxidable.. Sutura prolene 1 aguja redonda c/12un</t>
  </si>
  <si>
    <t>W742</t>
  </si>
  <si>
    <t>SUTU0136</t>
  </si>
  <si>
    <t>Sutura sintética  de polipropileno, no absorbible, de estructura monofilar. Con agujas de acero inoxidable.. Sutura prolene 2/0 c/36 un.</t>
  </si>
  <si>
    <t xml:space="preserve"> W295H</t>
  </si>
  <si>
    <t>SUTU0210</t>
  </si>
  <si>
    <t>Sutura quirúrgica de Poliamida 6.6 (NYLON), estéril, no   absorbible.   Monofilamento   de   Nylon   negro. Longitud de la hebra 15 cm. Calibre 10/0. Forma 3/8 círculo.   Longitud   de   la   aguja   5.1   mm   de   arco.Diámetro 100 micras. Punta Taper Point. caja 12ui.</t>
  </si>
  <si>
    <t>G1118110</t>
  </si>
  <si>
    <t>SUTU0214</t>
  </si>
  <si>
    <t>Sutura quirúrgica de Poliamida 6.6 (NYLON), estéril, no   absorbible.   Monofilamento   de   Nylon   negro. Longitud de la hebra 15 cm. Calibre 8/0. Forma 3/8 círculo.   Longitud   de   la   aguja   5.1   mm   de   arco. Diámetro 140 micras. Punta Taper Point. caja 12ui.</t>
  </si>
  <si>
    <t>G1118138</t>
  </si>
  <si>
    <t>SUTU0129</t>
  </si>
  <si>
    <t>Sutura quirúrgica de Poliamida 6.6 (NYLON), estéril, no   absorbible.   Monofilamento   de   Nylon   negro. Longitud de la hebra 15 cm. Calibre 9/0. Forma 3/8 círculo.   Longitud   de   la   aguja   5.1   mm   de   arco. Diámetro 100 micras. Punta Taper Point. caja 12ui.</t>
  </si>
  <si>
    <t>G1111434</t>
  </si>
  <si>
    <t>SUTU0128</t>
  </si>
  <si>
    <t>Sutura quirúrgica de Poliamida 6.6 (NYLON), estéril, no   absorbible.   Monofilamento   de   Nylon   negro. Longitud de la hebra 15 cm. Calibre 9/0. Forma 3/8 círculo.   Longitud   de   la   aguja   5.1   mm   de   arco.Diámetro 140 micras. Punta Taper Point. caja 12ui.</t>
  </si>
  <si>
    <t>G1118161</t>
  </si>
  <si>
    <t>SUTU0502N</t>
  </si>
  <si>
    <t>Sutura sintética  de poliamida 6,  no absorbible  y de estructura  monofilar  2/0  con  aguja  triangular  DS24mm. caja 36ui.</t>
  </si>
  <si>
    <t>C0935360</t>
  </si>
  <si>
    <t>SUTU0503N</t>
  </si>
  <si>
    <t>Sutura sintética  de poliamida 6,  no absorbible  y de estructura  monofilar  3/0  con  aguja  triangular  DS19mm. caja 36ui.</t>
  </si>
  <si>
    <t>C0935212</t>
  </si>
  <si>
    <t>SUTU0504N</t>
  </si>
  <si>
    <t>Sutura sintética  de poliamida 6,  no absorbible  y de estructura  monofilar  4/0  con  aguja  triangular  DS19mm. caja 36ui.</t>
  </si>
  <si>
    <t>C0935204</t>
  </si>
  <si>
    <t>SUTU0508N</t>
  </si>
  <si>
    <t>Sutura sintética  de poliamida 6,  no absorbible  y de estructura  monofilar  2/0  con  aguja  triangular  DS 19mm. caja 36ui.</t>
  </si>
  <si>
    <t>C0935213</t>
  </si>
  <si>
    <t>SUTU0178</t>
  </si>
  <si>
    <t>Sutura sintética no absorbible monofilamento. Aguja 3/8  círculo  triangular.  Tipo  TB  -  15.  Aguja  19  mm punta   especial.   Longitud   de   hebra   75cm.   EP   2. Calibre 3/0. 2 suturas y 2 tubos de vinilo de 40 mm por sobre. caja 12ui.</t>
  </si>
  <si>
    <t>SUTU0177</t>
  </si>
  <si>
    <t>Sutura   absorbible   trenzada   recubierta, color violeta.  Sutura vicryl 1 fish ho c/12 un w9335</t>
  </si>
  <si>
    <t>J9335G</t>
  </si>
  <si>
    <t>SUTU0015N</t>
  </si>
  <si>
    <t>Sutura   absorbible   trenzada   recubierta, color violeta.  Sutura vicryl rapid 4/0 c/36 un.</t>
  </si>
  <si>
    <t>V4260H</t>
  </si>
  <si>
    <t>SUTU0527</t>
  </si>
  <si>
    <t>Sutura sintética absorbible trenzada o monofilamento. Sutura Novosyn Nº 2 Triang. 70 CM. Caja 36ui</t>
  </si>
  <si>
    <t xml:space="preserve"> C0068298</t>
  </si>
  <si>
    <t>TOTAL ANUAL</t>
  </si>
  <si>
    <t>Total veinticuatro (24) meses.
Total a meter en Pixel y documento word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</si>
</sst>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6" x14ac:knownFonts="1">
    <font>
      <sz val="11"/>
      <color theme="1"/>
      <name val="Verdana"/>
      <family val="2"/>
    </font>
    <font>
      <b/>
      <sz val="11"/>
      <color theme="1"/>
      <name val="Verdana"/>
      <family val="2"/>
    </font>
    <font>
      <b/>
      <sz val="10"/>
      <name val="Ubuntu"/>
      <family val="2"/>
    </font>
    <font>
      <sz val="10"/>
      <color theme="1"/>
      <name val="Ubuntu"/>
      <family val="2"/>
    </font>
    <font>
      <b/>
      <sz val="11"/>
      <color theme="1"/>
      <name val="Ubuntu"/>
      <family val="2"/>
    </font>
    <font>
      <b/>
      <sz val="9"/>
      <color rgb="FF000000"/>
      <name val="Verdana"/>
      <family val="2"/>
    </font>
  </fonts>
  <fills count="4">
    <fill>
      <patternFill patternType="none"/>
    </fill>
    <fill>
      <patternFill patternType="gray125"/>
    </fill>
    <fill>
      <patternFill patternType="solid">
        <fgColor rgb="FF92D050"/>
        <bgColor indexed="64"/>
      </patternFill>
    </fill>
    <fill>
      <patternFill patternType="solid">
        <fgColor rgb="FF00B0F0"/>
        <bgColor indexed="64"/>
      </patternFill>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6">
    <xf numFmtId="0" fontId="0" fillId="0" borderId="0" xfId="0"/>
    <xf numFmtId="0" fontId="2" fillId="2" borderId="2" xfId="0" applyFont="1" applyFill="1" applyBorder="1" applyAlignment="1">
      <alignment horizontal="center" vertical="center" wrapText="1"/>
    </xf>
    <xf numFmtId="44" fontId="2" fillId="2" borderId="2"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0" xfId="0" applyAlignment="1">
      <alignment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4" xfId="0" applyFont="1" applyBorder="1" applyAlignment="1">
      <alignment horizontal="center" vertical="center" wrapText="1"/>
    </xf>
    <xf numFmtId="44" fontId="3" fillId="0" borderId="4" xfId="0" applyNumberFormat="1" applyFont="1" applyBorder="1" applyAlignment="1">
      <alignment horizontal="justify" vertical="center" wrapText="1"/>
    </xf>
    <xf numFmtId="9" fontId="3" fillId="0" borderId="4" xfId="0" applyNumberFormat="1" applyFont="1" applyBorder="1" applyAlignment="1">
      <alignment horizontal="justify" vertical="center" wrapText="1"/>
    </xf>
    <xf numFmtId="44" fontId="3" fillId="0" borderId="4" xfId="0" applyNumberFormat="1" applyFont="1" applyBorder="1" applyAlignment="1" applyProtection="1">
      <alignment horizontal="justify" vertical="center" wrapText="1"/>
      <protection locked="0"/>
    </xf>
    <xf numFmtId="0" fontId="3" fillId="0" borderId="4" xfId="0" applyFont="1" applyBorder="1" applyAlignment="1">
      <alignment vertical="center" wrapText="1"/>
    </xf>
    <xf numFmtId="44" fontId="3" fillId="0" borderId="4" xfId="0" applyNumberFormat="1" applyFont="1" applyBorder="1" applyAlignment="1">
      <alignment vertical="center" wrapText="1"/>
    </xf>
    <xf numFmtId="9" fontId="3" fillId="0" borderId="4" xfId="0" applyNumberFormat="1" applyFont="1" applyBorder="1" applyAlignment="1">
      <alignment horizontal="left" vertical="center" wrapText="1"/>
    </xf>
    <xf numFmtId="0" fontId="4" fillId="0" borderId="0" xfId="0" applyFont="1" applyBorder="1" applyAlignment="1">
      <alignment vertical="center" wrapText="1"/>
    </xf>
    <xf numFmtId="0" fontId="2" fillId="3" borderId="7" xfId="0" applyFont="1" applyFill="1" applyBorder="1" applyAlignment="1">
      <alignment horizontal="center" vertical="center" wrapText="1"/>
    </xf>
    <xf numFmtId="44" fontId="3" fillId="0" borderId="8" xfId="0" applyNumberFormat="1" applyFont="1" applyBorder="1" applyAlignment="1">
      <alignment horizontal="justify" vertical="center" wrapText="1"/>
    </xf>
    <xf numFmtId="44" fontId="0" fillId="0" borderId="9" xfId="0" applyNumberFormat="1" applyBorder="1" applyAlignment="1">
      <alignment wrapText="1"/>
    </xf>
    <xf numFmtId="44" fontId="0" fillId="0" borderId="10" xfId="0" applyNumberFormat="1" applyBorder="1" applyAlignment="1">
      <alignment wrapText="1"/>
    </xf>
    <xf numFmtId="44" fontId="5" fillId="0" borderId="12" xfId="0" applyNumberFormat="1" applyFont="1" applyBorder="1" applyAlignment="1">
      <alignment vertical="center" wrapText="1"/>
    </xf>
    <xf numFmtId="44" fontId="5" fillId="0" borderId="13" xfId="0" applyNumberFormat="1" applyFont="1" applyBorder="1" applyAlignment="1">
      <alignment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 fillId="2" borderId="1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9FBDA-B69E-46D2-A71E-C81B0D26904F}">
  <dimension ref="A1:H76"/>
  <sheetViews>
    <sheetView tabSelected="1" workbookViewId="0">
      <selection activeCell="E81" sqref="E81"/>
    </sheetView>
  </sheetViews>
  <sheetFormatPr baseColWidth="10" defaultRowHeight="14.25" x14ac:dyDescent="0.2"/>
  <cols>
    <col min="1" max="1" width="11.19921875" style="5"/>
    <col min="2" max="2" width="21.296875" style="5" customWidth="1"/>
    <col min="3" max="3" width="10.8984375" style="5" customWidth="1"/>
    <col min="4" max="16384" width="11.19921875" style="5"/>
  </cols>
  <sheetData>
    <row r="1" spans="1:8" ht="42.75" x14ac:dyDescent="0.2">
      <c r="A1" s="4" t="s">
        <v>0</v>
      </c>
      <c r="B1" s="1" t="s">
        <v>1</v>
      </c>
      <c r="C1" s="1" t="s">
        <v>2</v>
      </c>
      <c r="D1" s="1" t="s">
        <v>3</v>
      </c>
      <c r="E1" s="2" t="s">
        <v>4</v>
      </c>
      <c r="F1" s="1" t="s">
        <v>5</v>
      </c>
      <c r="G1" s="3" t="s">
        <v>6</v>
      </c>
      <c r="H1" s="16" t="s">
        <v>7</v>
      </c>
    </row>
    <row r="2" spans="1:8" ht="42.75" x14ac:dyDescent="0.2">
      <c r="A2" s="6" t="s">
        <v>8</v>
      </c>
      <c r="B2" s="7" t="s">
        <v>9</v>
      </c>
      <c r="C2" s="7">
        <v>40539</v>
      </c>
      <c r="D2" s="8">
        <v>2</v>
      </c>
      <c r="E2" s="9">
        <v>116.2</v>
      </c>
      <c r="F2" s="10">
        <v>0.1</v>
      </c>
      <c r="G2" s="11"/>
      <c r="H2" s="17">
        <f>G2+(G2*F2)</f>
        <v>0</v>
      </c>
    </row>
    <row r="3" spans="1:8" ht="42.75" x14ac:dyDescent="0.2">
      <c r="A3" s="6" t="s">
        <v>25</v>
      </c>
      <c r="B3" s="7" t="s">
        <v>26</v>
      </c>
      <c r="C3" s="7" t="s">
        <v>27</v>
      </c>
      <c r="D3" s="8">
        <v>7</v>
      </c>
      <c r="E3" s="9">
        <v>19.43</v>
      </c>
      <c r="F3" s="10">
        <v>0.1</v>
      </c>
      <c r="G3" s="11"/>
      <c r="H3" s="17">
        <f t="shared" ref="H3:H66" si="0">G3+(G3*F3)</f>
        <v>0</v>
      </c>
    </row>
    <row r="4" spans="1:8" ht="42.75" x14ac:dyDescent="0.2">
      <c r="A4" s="6" t="s">
        <v>28</v>
      </c>
      <c r="B4" s="7" t="s">
        <v>29</v>
      </c>
      <c r="C4" s="7" t="s">
        <v>30</v>
      </c>
      <c r="D4" s="8">
        <v>7</v>
      </c>
      <c r="E4" s="9">
        <v>16.91</v>
      </c>
      <c r="F4" s="10">
        <v>0.1</v>
      </c>
      <c r="G4" s="11"/>
      <c r="H4" s="17">
        <f t="shared" si="0"/>
        <v>0</v>
      </c>
    </row>
    <row r="5" spans="1:8" ht="57" x14ac:dyDescent="0.2">
      <c r="A5" s="6" t="s">
        <v>31</v>
      </c>
      <c r="B5" s="7" t="s">
        <v>32</v>
      </c>
      <c r="C5" s="7" t="s">
        <v>33</v>
      </c>
      <c r="D5" s="8">
        <v>203</v>
      </c>
      <c r="E5" s="9">
        <v>2.0099999999999998</v>
      </c>
      <c r="F5" s="10">
        <v>0.1</v>
      </c>
      <c r="G5" s="11"/>
      <c r="H5" s="17">
        <f t="shared" si="0"/>
        <v>0</v>
      </c>
    </row>
    <row r="6" spans="1:8" ht="57" x14ac:dyDescent="0.2">
      <c r="A6" s="6" t="s">
        <v>34</v>
      </c>
      <c r="B6" s="7" t="s">
        <v>35</v>
      </c>
      <c r="C6" s="7" t="s">
        <v>36</v>
      </c>
      <c r="D6" s="8">
        <v>41</v>
      </c>
      <c r="E6" s="9">
        <v>2.0099999999999998</v>
      </c>
      <c r="F6" s="10">
        <v>0.1</v>
      </c>
      <c r="G6" s="11"/>
      <c r="H6" s="17">
        <f t="shared" si="0"/>
        <v>0</v>
      </c>
    </row>
    <row r="7" spans="1:8" ht="42.75" x14ac:dyDescent="0.2">
      <c r="A7" s="6" t="s">
        <v>106</v>
      </c>
      <c r="B7" s="7" t="s">
        <v>107</v>
      </c>
      <c r="C7" s="7" t="s">
        <v>108</v>
      </c>
      <c r="D7" s="8">
        <v>20</v>
      </c>
      <c r="E7" s="9">
        <v>0.84</v>
      </c>
      <c r="F7" s="10">
        <v>0.1</v>
      </c>
      <c r="G7" s="11"/>
      <c r="H7" s="17">
        <f t="shared" si="0"/>
        <v>0</v>
      </c>
    </row>
    <row r="8" spans="1:8" ht="57" x14ac:dyDescent="0.2">
      <c r="A8" s="6" t="s">
        <v>109</v>
      </c>
      <c r="B8" s="7" t="s">
        <v>110</v>
      </c>
      <c r="C8" s="7" t="s">
        <v>111</v>
      </c>
      <c r="D8" s="8">
        <v>61</v>
      </c>
      <c r="E8" s="9">
        <v>0.93</v>
      </c>
      <c r="F8" s="10">
        <v>0.1</v>
      </c>
      <c r="G8" s="11"/>
      <c r="H8" s="17">
        <f t="shared" si="0"/>
        <v>0</v>
      </c>
    </row>
    <row r="9" spans="1:8" ht="28.5" x14ac:dyDescent="0.2">
      <c r="A9" s="6" t="s">
        <v>112</v>
      </c>
      <c r="B9" s="7" t="s">
        <v>113</v>
      </c>
      <c r="C9" s="7" t="s">
        <v>114</v>
      </c>
      <c r="D9" s="8">
        <v>81</v>
      </c>
      <c r="E9" s="9">
        <v>0.84</v>
      </c>
      <c r="F9" s="10">
        <v>0.1</v>
      </c>
      <c r="G9" s="11"/>
      <c r="H9" s="17">
        <f t="shared" si="0"/>
        <v>0</v>
      </c>
    </row>
    <row r="10" spans="1:8" ht="71.25" x14ac:dyDescent="0.2">
      <c r="A10" s="6" t="s">
        <v>117</v>
      </c>
      <c r="B10" s="7" t="s">
        <v>118</v>
      </c>
      <c r="C10" s="7" t="s">
        <v>119</v>
      </c>
      <c r="D10" s="8">
        <v>20</v>
      </c>
      <c r="E10" s="9">
        <v>2.11</v>
      </c>
      <c r="F10" s="10">
        <v>0.1</v>
      </c>
      <c r="G10" s="11"/>
      <c r="H10" s="17">
        <f t="shared" si="0"/>
        <v>0</v>
      </c>
    </row>
    <row r="11" spans="1:8" ht="57" x14ac:dyDescent="0.2">
      <c r="A11" s="6" t="s">
        <v>120</v>
      </c>
      <c r="B11" s="7" t="s">
        <v>121</v>
      </c>
      <c r="C11" s="7" t="s">
        <v>122</v>
      </c>
      <c r="D11" s="8">
        <v>81</v>
      </c>
      <c r="E11" s="9">
        <v>3.8</v>
      </c>
      <c r="F11" s="10">
        <v>0.1</v>
      </c>
      <c r="G11" s="11"/>
      <c r="H11" s="17">
        <f t="shared" si="0"/>
        <v>0</v>
      </c>
    </row>
    <row r="12" spans="1:8" ht="71.25" x14ac:dyDescent="0.2">
      <c r="A12" s="6" t="s">
        <v>123</v>
      </c>
      <c r="B12" s="7" t="s">
        <v>124</v>
      </c>
      <c r="C12" s="7" t="s">
        <v>125</v>
      </c>
      <c r="D12" s="8">
        <v>20</v>
      </c>
      <c r="E12" s="9">
        <v>3.64</v>
      </c>
      <c r="F12" s="10">
        <v>0.1</v>
      </c>
      <c r="G12" s="11"/>
      <c r="H12" s="17">
        <f t="shared" si="0"/>
        <v>0</v>
      </c>
    </row>
    <row r="13" spans="1:8" ht="71.25" x14ac:dyDescent="0.2">
      <c r="A13" s="6" t="s">
        <v>126</v>
      </c>
      <c r="B13" s="7" t="s">
        <v>127</v>
      </c>
      <c r="C13" s="7" t="s">
        <v>128</v>
      </c>
      <c r="D13" s="8">
        <v>122</v>
      </c>
      <c r="E13" s="9">
        <v>3.06</v>
      </c>
      <c r="F13" s="10">
        <v>0.1</v>
      </c>
      <c r="G13" s="11"/>
      <c r="H13" s="17">
        <f t="shared" si="0"/>
        <v>0</v>
      </c>
    </row>
    <row r="14" spans="1:8" ht="57" x14ac:dyDescent="0.2">
      <c r="A14" s="6" t="s">
        <v>129</v>
      </c>
      <c r="B14" s="7" t="s">
        <v>130</v>
      </c>
      <c r="C14" s="7" t="s">
        <v>131</v>
      </c>
      <c r="D14" s="8">
        <v>20</v>
      </c>
      <c r="E14" s="9">
        <v>5.08</v>
      </c>
      <c r="F14" s="10">
        <v>0.1</v>
      </c>
      <c r="G14" s="11"/>
      <c r="H14" s="17">
        <f t="shared" si="0"/>
        <v>0</v>
      </c>
    </row>
    <row r="15" spans="1:8" ht="85.5" x14ac:dyDescent="0.2">
      <c r="A15" s="6" t="s">
        <v>132</v>
      </c>
      <c r="B15" s="7" t="s">
        <v>133</v>
      </c>
      <c r="C15" s="7" t="s">
        <v>134</v>
      </c>
      <c r="D15" s="8">
        <v>142</v>
      </c>
      <c r="E15" s="9">
        <v>5.6</v>
      </c>
      <c r="F15" s="10">
        <v>0.1</v>
      </c>
      <c r="G15" s="11"/>
      <c r="H15" s="17">
        <f t="shared" si="0"/>
        <v>0</v>
      </c>
    </row>
    <row r="16" spans="1:8" ht="85.5" x14ac:dyDescent="0.2">
      <c r="A16" s="6" t="s">
        <v>135</v>
      </c>
      <c r="B16" s="7" t="s">
        <v>136</v>
      </c>
      <c r="C16" s="7" t="s">
        <v>137</v>
      </c>
      <c r="D16" s="8">
        <v>7</v>
      </c>
      <c r="E16" s="9">
        <v>4.8499999999999996</v>
      </c>
      <c r="F16" s="10">
        <v>0.1</v>
      </c>
      <c r="G16" s="11"/>
      <c r="H16" s="17">
        <f t="shared" si="0"/>
        <v>0</v>
      </c>
    </row>
    <row r="17" spans="1:8" ht="85.5" x14ac:dyDescent="0.2">
      <c r="A17" s="6" t="s">
        <v>138</v>
      </c>
      <c r="B17" s="7" t="s">
        <v>139</v>
      </c>
      <c r="C17" s="7" t="s">
        <v>140</v>
      </c>
      <c r="D17" s="8">
        <v>14</v>
      </c>
      <c r="E17" s="9">
        <v>5.29</v>
      </c>
      <c r="F17" s="10">
        <v>0.1</v>
      </c>
      <c r="G17" s="11"/>
      <c r="H17" s="17">
        <f t="shared" si="0"/>
        <v>0</v>
      </c>
    </row>
    <row r="18" spans="1:8" ht="57" x14ac:dyDescent="0.2">
      <c r="A18" s="6" t="s">
        <v>141</v>
      </c>
      <c r="B18" s="7" t="s">
        <v>142</v>
      </c>
      <c r="C18" s="7" t="s">
        <v>143</v>
      </c>
      <c r="D18" s="8">
        <v>158</v>
      </c>
      <c r="E18" s="9">
        <v>3.63</v>
      </c>
      <c r="F18" s="10">
        <v>0.1</v>
      </c>
      <c r="G18" s="11"/>
      <c r="H18" s="17">
        <f t="shared" si="0"/>
        <v>0</v>
      </c>
    </row>
    <row r="19" spans="1:8" ht="57" x14ac:dyDescent="0.2">
      <c r="A19" s="6" t="s">
        <v>144</v>
      </c>
      <c r="B19" s="7" t="s">
        <v>145</v>
      </c>
      <c r="C19" s="7" t="s">
        <v>146</v>
      </c>
      <c r="D19" s="8">
        <v>102</v>
      </c>
      <c r="E19" s="9">
        <v>3.2</v>
      </c>
      <c r="F19" s="10">
        <v>0.1</v>
      </c>
      <c r="G19" s="11"/>
      <c r="H19" s="17">
        <f t="shared" si="0"/>
        <v>0</v>
      </c>
    </row>
    <row r="20" spans="1:8" ht="57" x14ac:dyDescent="0.2">
      <c r="A20" s="6" t="s">
        <v>147</v>
      </c>
      <c r="B20" s="7" t="s">
        <v>148</v>
      </c>
      <c r="C20" s="7" t="s">
        <v>149</v>
      </c>
      <c r="D20" s="8">
        <v>20</v>
      </c>
      <c r="E20" s="9">
        <v>3.51</v>
      </c>
      <c r="F20" s="10">
        <v>0.1</v>
      </c>
      <c r="G20" s="11"/>
      <c r="H20" s="17">
        <f t="shared" si="0"/>
        <v>0</v>
      </c>
    </row>
    <row r="21" spans="1:8" ht="71.25" x14ac:dyDescent="0.2">
      <c r="A21" s="6" t="s">
        <v>150</v>
      </c>
      <c r="B21" s="7" t="s">
        <v>151</v>
      </c>
      <c r="C21" s="7" t="s">
        <v>152</v>
      </c>
      <c r="D21" s="8">
        <v>20</v>
      </c>
      <c r="E21" s="9">
        <v>4</v>
      </c>
      <c r="F21" s="10">
        <v>0.1</v>
      </c>
      <c r="G21" s="11"/>
      <c r="H21" s="17">
        <f t="shared" si="0"/>
        <v>0</v>
      </c>
    </row>
    <row r="22" spans="1:8" ht="71.25" x14ac:dyDescent="0.2">
      <c r="A22" s="6" t="s">
        <v>153</v>
      </c>
      <c r="B22" s="7" t="s">
        <v>154</v>
      </c>
      <c r="C22" s="7" t="s">
        <v>155</v>
      </c>
      <c r="D22" s="8">
        <v>14</v>
      </c>
      <c r="E22" s="9">
        <v>4.5599999999999996</v>
      </c>
      <c r="F22" s="10">
        <v>0.1</v>
      </c>
      <c r="G22" s="11"/>
      <c r="H22" s="17">
        <f t="shared" si="0"/>
        <v>0</v>
      </c>
    </row>
    <row r="23" spans="1:8" ht="71.25" x14ac:dyDescent="0.2">
      <c r="A23" s="6" t="s">
        <v>156</v>
      </c>
      <c r="B23" s="7" t="s">
        <v>157</v>
      </c>
      <c r="C23" s="7" t="s">
        <v>158</v>
      </c>
      <c r="D23" s="8">
        <v>41</v>
      </c>
      <c r="E23" s="9">
        <v>4.17</v>
      </c>
      <c r="F23" s="10">
        <v>0.1</v>
      </c>
      <c r="G23" s="11"/>
      <c r="H23" s="17">
        <f t="shared" si="0"/>
        <v>0</v>
      </c>
    </row>
    <row r="24" spans="1:8" ht="128.25" x14ac:dyDescent="0.2">
      <c r="A24" s="6" t="s">
        <v>159</v>
      </c>
      <c r="B24" s="7" t="s">
        <v>160</v>
      </c>
      <c r="C24" s="7" t="s">
        <v>161</v>
      </c>
      <c r="D24" s="8">
        <v>14</v>
      </c>
      <c r="E24" s="9">
        <v>11.56</v>
      </c>
      <c r="F24" s="10">
        <v>0.1</v>
      </c>
      <c r="G24" s="11"/>
      <c r="H24" s="17">
        <f t="shared" si="0"/>
        <v>0</v>
      </c>
    </row>
    <row r="25" spans="1:8" ht="114" x14ac:dyDescent="0.2">
      <c r="A25" s="6" t="s">
        <v>162</v>
      </c>
      <c r="B25" s="7" t="s">
        <v>163</v>
      </c>
      <c r="C25" s="7" t="s">
        <v>164</v>
      </c>
      <c r="D25" s="8">
        <v>14</v>
      </c>
      <c r="E25" s="9">
        <v>15.69</v>
      </c>
      <c r="F25" s="10">
        <v>0.1</v>
      </c>
      <c r="G25" s="11"/>
      <c r="H25" s="17">
        <f t="shared" si="0"/>
        <v>0</v>
      </c>
    </row>
    <row r="26" spans="1:8" ht="114" x14ac:dyDescent="0.2">
      <c r="A26" s="6" t="s">
        <v>165</v>
      </c>
      <c r="B26" s="7" t="s">
        <v>166</v>
      </c>
      <c r="C26" s="7" t="s">
        <v>167</v>
      </c>
      <c r="D26" s="8">
        <v>14</v>
      </c>
      <c r="E26" s="9">
        <v>10.79</v>
      </c>
      <c r="F26" s="10">
        <v>0.1</v>
      </c>
      <c r="G26" s="11"/>
      <c r="H26" s="17">
        <f t="shared" si="0"/>
        <v>0</v>
      </c>
    </row>
    <row r="27" spans="1:8" ht="114" x14ac:dyDescent="0.2">
      <c r="A27" s="6" t="s">
        <v>168</v>
      </c>
      <c r="B27" s="7" t="s">
        <v>169</v>
      </c>
      <c r="C27" s="7" t="s">
        <v>170</v>
      </c>
      <c r="D27" s="8">
        <v>34</v>
      </c>
      <c r="E27" s="9">
        <v>11.24</v>
      </c>
      <c r="F27" s="10">
        <v>0.1</v>
      </c>
      <c r="G27" s="11"/>
      <c r="H27" s="17">
        <f t="shared" si="0"/>
        <v>0</v>
      </c>
    </row>
    <row r="28" spans="1:8" ht="57" x14ac:dyDescent="0.2">
      <c r="A28" s="6" t="s">
        <v>171</v>
      </c>
      <c r="B28" s="7" t="s">
        <v>172</v>
      </c>
      <c r="C28" s="7" t="s">
        <v>173</v>
      </c>
      <c r="D28" s="8">
        <v>41</v>
      </c>
      <c r="E28" s="9">
        <v>1.83</v>
      </c>
      <c r="F28" s="10">
        <v>0.1</v>
      </c>
      <c r="G28" s="11"/>
      <c r="H28" s="17">
        <f t="shared" si="0"/>
        <v>0</v>
      </c>
    </row>
    <row r="29" spans="1:8" ht="57" x14ac:dyDescent="0.2">
      <c r="A29" s="6" t="s">
        <v>174</v>
      </c>
      <c r="B29" s="7" t="s">
        <v>175</v>
      </c>
      <c r="C29" s="7" t="s">
        <v>176</v>
      </c>
      <c r="D29" s="8">
        <v>163</v>
      </c>
      <c r="E29" s="9">
        <v>2.5499999999999998</v>
      </c>
      <c r="F29" s="10">
        <v>0.1</v>
      </c>
      <c r="G29" s="11"/>
      <c r="H29" s="17">
        <f t="shared" si="0"/>
        <v>0</v>
      </c>
    </row>
    <row r="30" spans="1:8" ht="57" x14ac:dyDescent="0.2">
      <c r="A30" s="6" t="s">
        <v>177</v>
      </c>
      <c r="B30" s="7" t="s">
        <v>178</v>
      </c>
      <c r="C30" s="7" t="s">
        <v>179</v>
      </c>
      <c r="D30" s="8">
        <v>41</v>
      </c>
      <c r="E30" s="9">
        <v>1.87</v>
      </c>
      <c r="F30" s="10">
        <v>0.1</v>
      </c>
      <c r="G30" s="11"/>
      <c r="H30" s="17">
        <f t="shared" si="0"/>
        <v>0</v>
      </c>
    </row>
    <row r="31" spans="1:8" ht="57" x14ac:dyDescent="0.2">
      <c r="A31" s="6" t="s">
        <v>180</v>
      </c>
      <c r="B31" s="7" t="s">
        <v>181</v>
      </c>
      <c r="C31" s="7" t="s">
        <v>182</v>
      </c>
      <c r="D31" s="8">
        <v>32</v>
      </c>
      <c r="E31" s="9">
        <v>2.5499999999999998</v>
      </c>
      <c r="F31" s="10">
        <v>0.1</v>
      </c>
      <c r="G31" s="11"/>
      <c r="H31" s="17">
        <f t="shared" si="0"/>
        <v>0</v>
      </c>
    </row>
    <row r="32" spans="1:8" ht="114" x14ac:dyDescent="0.2">
      <c r="A32" s="6" t="s">
        <v>183</v>
      </c>
      <c r="B32" s="7" t="s">
        <v>184</v>
      </c>
      <c r="C32" s="7"/>
      <c r="D32" s="8">
        <v>54</v>
      </c>
      <c r="E32" s="9">
        <v>3.19</v>
      </c>
      <c r="F32" s="10">
        <v>0.1</v>
      </c>
      <c r="G32" s="11"/>
      <c r="H32" s="17">
        <f t="shared" si="0"/>
        <v>0</v>
      </c>
    </row>
    <row r="33" spans="1:8" ht="42.75" x14ac:dyDescent="0.2">
      <c r="A33" s="6" t="s">
        <v>185</v>
      </c>
      <c r="B33" s="7" t="s">
        <v>186</v>
      </c>
      <c r="C33" s="7" t="s">
        <v>187</v>
      </c>
      <c r="D33" s="8">
        <v>7</v>
      </c>
      <c r="E33" s="9">
        <v>11.34</v>
      </c>
      <c r="F33" s="10">
        <v>0.1</v>
      </c>
      <c r="G33" s="11"/>
      <c r="H33" s="17">
        <f t="shared" si="0"/>
        <v>0</v>
      </c>
    </row>
    <row r="34" spans="1:8" ht="42.75" x14ac:dyDescent="0.2">
      <c r="A34" s="6" t="s">
        <v>188</v>
      </c>
      <c r="B34" s="7" t="s">
        <v>189</v>
      </c>
      <c r="C34" s="7" t="s">
        <v>190</v>
      </c>
      <c r="D34" s="8">
        <v>20</v>
      </c>
      <c r="E34" s="9">
        <v>7.39</v>
      </c>
      <c r="F34" s="10">
        <v>0.1</v>
      </c>
      <c r="G34" s="11"/>
      <c r="H34" s="17">
        <f t="shared" si="0"/>
        <v>0</v>
      </c>
    </row>
    <row r="35" spans="1:8" ht="57" x14ac:dyDescent="0.2">
      <c r="A35" s="6" t="s">
        <v>191</v>
      </c>
      <c r="B35" s="7" t="s">
        <v>192</v>
      </c>
      <c r="C35" s="7" t="s">
        <v>193</v>
      </c>
      <c r="D35" s="8">
        <v>3</v>
      </c>
      <c r="E35" s="9">
        <v>3.8</v>
      </c>
      <c r="F35" s="10">
        <v>0.1</v>
      </c>
      <c r="G35" s="11"/>
      <c r="H35" s="17">
        <f t="shared" si="0"/>
        <v>0</v>
      </c>
    </row>
    <row r="36" spans="1:8" ht="42.75" x14ac:dyDescent="0.2">
      <c r="A36" s="6" t="s">
        <v>10</v>
      </c>
      <c r="B36" s="7" t="s">
        <v>11</v>
      </c>
      <c r="C36" s="7">
        <v>1506</v>
      </c>
      <c r="D36" s="8">
        <v>76</v>
      </c>
      <c r="E36" s="9">
        <v>6.09</v>
      </c>
      <c r="F36" s="10">
        <v>0.21</v>
      </c>
      <c r="G36" s="11"/>
      <c r="H36" s="17">
        <f t="shared" si="0"/>
        <v>0</v>
      </c>
    </row>
    <row r="37" spans="1:8" ht="57" x14ac:dyDescent="0.2">
      <c r="A37" s="6" t="s">
        <v>12</v>
      </c>
      <c r="B37" s="7" t="s">
        <v>13</v>
      </c>
      <c r="C37" s="7">
        <v>10116</v>
      </c>
      <c r="D37" s="8">
        <v>3</v>
      </c>
      <c r="E37" s="9">
        <v>19.100000000000001</v>
      </c>
      <c r="F37" s="10">
        <v>0.21</v>
      </c>
      <c r="G37" s="11"/>
      <c r="H37" s="17">
        <f t="shared" si="0"/>
        <v>0</v>
      </c>
    </row>
    <row r="38" spans="1:8" ht="42.75" x14ac:dyDescent="0.2">
      <c r="A38" s="6" t="s">
        <v>14</v>
      </c>
      <c r="B38" s="7" t="s">
        <v>15</v>
      </c>
      <c r="C38" s="7">
        <v>10101</v>
      </c>
      <c r="D38" s="8">
        <v>1</v>
      </c>
      <c r="E38" s="9">
        <v>5.17</v>
      </c>
      <c r="F38" s="10">
        <v>0.21</v>
      </c>
      <c r="G38" s="11"/>
      <c r="H38" s="17">
        <f t="shared" si="0"/>
        <v>0</v>
      </c>
    </row>
    <row r="39" spans="1:8" ht="42.75" x14ac:dyDescent="0.2">
      <c r="A39" s="6" t="s">
        <v>16</v>
      </c>
      <c r="B39" s="7" t="s">
        <v>17</v>
      </c>
      <c r="C39" s="7">
        <v>402258</v>
      </c>
      <c r="D39" s="8">
        <v>1</v>
      </c>
      <c r="E39" s="9">
        <v>5.17</v>
      </c>
      <c r="F39" s="10">
        <v>0.21</v>
      </c>
      <c r="G39" s="11"/>
      <c r="H39" s="17">
        <f t="shared" si="0"/>
        <v>0</v>
      </c>
    </row>
    <row r="40" spans="1:8" ht="85.5" x14ac:dyDescent="0.2">
      <c r="A40" s="6" t="s">
        <v>18</v>
      </c>
      <c r="B40" s="7" t="s">
        <v>19</v>
      </c>
      <c r="C40" s="7">
        <v>70360</v>
      </c>
      <c r="D40" s="8">
        <v>1</v>
      </c>
      <c r="E40" s="9">
        <v>7.08</v>
      </c>
      <c r="F40" s="10">
        <v>0.21</v>
      </c>
      <c r="G40" s="11"/>
      <c r="H40" s="17">
        <f t="shared" si="0"/>
        <v>0</v>
      </c>
    </row>
    <row r="41" spans="1:8" ht="71.25" x14ac:dyDescent="0.2">
      <c r="A41" s="6" t="s">
        <v>20</v>
      </c>
      <c r="B41" s="7" t="s">
        <v>21</v>
      </c>
      <c r="C41" s="7">
        <v>64396</v>
      </c>
      <c r="D41" s="8">
        <v>1</v>
      </c>
      <c r="E41" s="9">
        <v>2.56</v>
      </c>
      <c r="F41" s="10">
        <v>0.21</v>
      </c>
      <c r="G41" s="11"/>
      <c r="H41" s="17">
        <f t="shared" si="0"/>
        <v>0</v>
      </c>
    </row>
    <row r="42" spans="1:8" ht="128.25" x14ac:dyDescent="0.2">
      <c r="A42" s="6" t="s">
        <v>22</v>
      </c>
      <c r="B42" s="7" t="s">
        <v>23</v>
      </c>
      <c r="C42" s="7" t="s">
        <v>24</v>
      </c>
      <c r="D42" s="8">
        <v>38</v>
      </c>
      <c r="E42" s="9">
        <v>5.17</v>
      </c>
      <c r="F42" s="10">
        <v>0.21</v>
      </c>
      <c r="G42" s="11"/>
      <c r="H42" s="17">
        <f t="shared" si="0"/>
        <v>0</v>
      </c>
    </row>
    <row r="43" spans="1:8" ht="28.5" x14ac:dyDescent="0.2">
      <c r="A43" s="6" t="s">
        <v>37</v>
      </c>
      <c r="B43" s="7" t="s">
        <v>38</v>
      </c>
      <c r="C43" s="7" t="s">
        <v>39</v>
      </c>
      <c r="D43" s="8">
        <v>27</v>
      </c>
      <c r="E43" s="9">
        <v>1.73</v>
      </c>
      <c r="F43" s="10">
        <v>0.21</v>
      </c>
      <c r="G43" s="11"/>
      <c r="H43" s="17">
        <f t="shared" si="0"/>
        <v>0</v>
      </c>
    </row>
    <row r="44" spans="1:8" ht="99.75" x14ac:dyDescent="0.2">
      <c r="A44" s="6" t="s">
        <v>40</v>
      </c>
      <c r="B44" s="7" t="s">
        <v>41</v>
      </c>
      <c r="C44" s="7">
        <v>3654</v>
      </c>
      <c r="D44" s="8">
        <v>1</v>
      </c>
      <c r="E44" s="9">
        <v>64.92</v>
      </c>
      <c r="F44" s="10">
        <v>0.21</v>
      </c>
      <c r="G44" s="11"/>
      <c r="H44" s="17">
        <f t="shared" si="0"/>
        <v>0</v>
      </c>
    </row>
    <row r="45" spans="1:8" ht="71.25" x14ac:dyDescent="0.2">
      <c r="A45" s="6" t="s">
        <v>42</v>
      </c>
      <c r="B45" s="7" t="s">
        <v>43</v>
      </c>
      <c r="C45" s="12" t="s">
        <v>44</v>
      </c>
      <c r="D45" s="8">
        <v>3</v>
      </c>
      <c r="E45" s="13">
        <v>1.08</v>
      </c>
      <c r="F45" s="14">
        <v>0.21</v>
      </c>
      <c r="G45" s="11"/>
      <c r="H45" s="17">
        <f t="shared" si="0"/>
        <v>0</v>
      </c>
    </row>
    <row r="46" spans="1:8" ht="57" x14ac:dyDescent="0.2">
      <c r="A46" s="6" t="s">
        <v>45</v>
      </c>
      <c r="B46" s="7" t="s">
        <v>46</v>
      </c>
      <c r="C46" s="7" t="s">
        <v>47</v>
      </c>
      <c r="D46" s="8">
        <v>5</v>
      </c>
      <c r="E46" s="9">
        <v>9.4600000000000009</v>
      </c>
      <c r="F46" s="10">
        <v>0.21</v>
      </c>
      <c r="G46" s="11"/>
      <c r="H46" s="17">
        <f t="shared" si="0"/>
        <v>0</v>
      </c>
    </row>
    <row r="47" spans="1:8" ht="71.25" x14ac:dyDescent="0.2">
      <c r="A47" s="6" t="s">
        <v>48</v>
      </c>
      <c r="B47" s="7" t="s">
        <v>49</v>
      </c>
      <c r="C47" s="7" t="s">
        <v>50</v>
      </c>
      <c r="D47" s="8">
        <v>31</v>
      </c>
      <c r="E47" s="9">
        <v>5.34</v>
      </c>
      <c r="F47" s="10">
        <v>0.21</v>
      </c>
      <c r="G47" s="11"/>
      <c r="H47" s="17">
        <f t="shared" si="0"/>
        <v>0</v>
      </c>
    </row>
    <row r="48" spans="1:8" ht="28.5" x14ac:dyDescent="0.2">
      <c r="A48" s="6" t="s">
        <v>51</v>
      </c>
      <c r="B48" s="7" t="s">
        <v>52</v>
      </c>
      <c r="C48" s="7">
        <v>78310</v>
      </c>
      <c r="D48" s="8">
        <v>51</v>
      </c>
      <c r="E48" s="9">
        <v>6.46</v>
      </c>
      <c r="F48" s="10">
        <v>0.21</v>
      </c>
      <c r="G48" s="11"/>
      <c r="H48" s="17">
        <f t="shared" si="0"/>
        <v>0</v>
      </c>
    </row>
    <row r="49" spans="1:8" ht="85.5" x14ac:dyDescent="0.2">
      <c r="A49" s="6" t="s">
        <v>53</v>
      </c>
      <c r="B49" s="7" t="s">
        <v>54</v>
      </c>
      <c r="C49" s="7" t="s">
        <v>55</v>
      </c>
      <c r="D49" s="8">
        <v>1</v>
      </c>
      <c r="E49" s="9">
        <v>11.17</v>
      </c>
      <c r="F49" s="10">
        <v>0.21</v>
      </c>
      <c r="G49" s="11"/>
      <c r="H49" s="17">
        <f t="shared" si="0"/>
        <v>0</v>
      </c>
    </row>
    <row r="50" spans="1:8" ht="85.5" x14ac:dyDescent="0.2">
      <c r="A50" s="6" t="s">
        <v>56</v>
      </c>
      <c r="B50" s="7" t="s">
        <v>57</v>
      </c>
      <c r="C50" s="7">
        <v>192104</v>
      </c>
      <c r="D50" s="8">
        <v>198</v>
      </c>
      <c r="E50" s="9">
        <v>0.81</v>
      </c>
      <c r="F50" s="10">
        <v>0.21</v>
      </c>
      <c r="G50" s="11"/>
      <c r="H50" s="17">
        <f t="shared" si="0"/>
        <v>0</v>
      </c>
    </row>
    <row r="51" spans="1:8" ht="85.5" x14ac:dyDescent="0.2">
      <c r="A51" s="6" t="s">
        <v>58</v>
      </c>
      <c r="B51" s="7" t="s">
        <v>59</v>
      </c>
      <c r="C51" s="7">
        <v>192103</v>
      </c>
      <c r="D51" s="8">
        <v>480</v>
      </c>
      <c r="E51" s="9">
        <v>0.54</v>
      </c>
      <c r="F51" s="10">
        <v>0.21</v>
      </c>
      <c r="G51" s="11"/>
      <c r="H51" s="17">
        <f t="shared" si="0"/>
        <v>0</v>
      </c>
    </row>
    <row r="52" spans="1:8" ht="114" x14ac:dyDescent="0.2">
      <c r="A52" s="6" t="s">
        <v>60</v>
      </c>
      <c r="B52" s="7" t="s">
        <v>61</v>
      </c>
      <c r="C52" s="7">
        <v>9425492</v>
      </c>
      <c r="D52" s="8">
        <v>28</v>
      </c>
      <c r="E52" s="9">
        <v>1.98</v>
      </c>
      <c r="F52" s="10">
        <v>0.21</v>
      </c>
      <c r="G52" s="11"/>
      <c r="H52" s="17">
        <f t="shared" si="0"/>
        <v>0</v>
      </c>
    </row>
    <row r="53" spans="1:8" ht="85.5" x14ac:dyDescent="0.2">
      <c r="A53" s="6" t="s">
        <v>62</v>
      </c>
      <c r="B53" s="7" t="s">
        <v>63</v>
      </c>
      <c r="C53" s="7">
        <v>192100</v>
      </c>
      <c r="D53" s="8">
        <v>57</v>
      </c>
      <c r="E53" s="9">
        <v>0.36</v>
      </c>
      <c r="F53" s="10">
        <v>0.21</v>
      </c>
      <c r="G53" s="11"/>
      <c r="H53" s="17">
        <f t="shared" si="0"/>
        <v>0</v>
      </c>
    </row>
    <row r="54" spans="1:8" ht="85.5" x14ac:dyDescent="0.2">
      <c r="A54" s="6" t="s">
        <v>64</v>
      </c>
      <c r="B54" s="7" t="s">
        <v>65</v>
      </c>
      <c r="C54" s="7"/>
      <c r="D54" s="8">
        <v>57</v>
      </c>
      <c r="E54" s="9">
        <v>0.36</v>
      </c>
      <c r="F54" s="10">
        <v>0.21</v>
      </c>
      <c r="G54" s="11"/>
      <c r="H54" s="17">
        <f t="shared" si="0"/>
        <v>0</v>
      </c>
    </row>
    <row r="55" spans="1:8" ht="42.75" x14ac:dyDescent="0.2">
      <c r="A55" s="6" t="s">
        <v>66</v>
      </c>
      <c r="B55" s="7" t="s">
        <v>67</v>
      </c>
      <c r="C55" s="7">
        <v>41805</v>
      </c>
      <c r="D55" s="8">
        <v>34578</v>
      </c>
      <c r="E55" s="9">
        <v>0.05</v>
      </c>
      <c r="F55" s="10">
        <v>0.21</v>
      </c>
      <c r="G55" s="11"/>
      <c r="H55" s="17">
        <f t="shared" si="0"/>
        <v>0</v>
      </c>
    </row>
    <row r="56" spans="1:8" ht="42.75" x14ac:dyDescent="0.2">
      <c r="A56" s="6" t="s">
        <v>68</v>
      </c>
      <c r="B56" s="7" t="s">
        <v>69</v>
      </c>
      <c r="C56" s="7">
        <v>41806</v>
      </c>
      <c r="D56" s="8">
        <v>63054</v>
      </c>
      <c r="E56" s="9">
        <v>0.04</v>
      </c>
      <c r="F56" s="10">
        <v>0.21</v>
      </c>
      <c r="G56" s="11"/>
      <c r="H56" s="17">
        <f t="shared" si="0"/>
        <v>0</v>
      </c>
    </row>
    <row r="57" spans="1:8" ht="42.75" x14ac:dyDescent="0.2">
      <c r="A57" s="6" t="s">
        <v>70</v>
      </c>
      <c r="B57" s="7" t="s">
        <v>71</v>
      </c>
      <c r="C57" s="7">
        <v>41804</v>
      </c>
      <c r="D57" s="8">
        <v>26103</v>
      </c>
      <c r="E57" s="9">
        <v>0.05</v>
      </c>
      <c r="F57" s="10">
        <v>0.21</v>
      </c>
      <c r="G57" s="11"/>
      <c r="H57" s="17">
        <f t="shared" si="0"/>
        <v>0</v>
      </c>
    </row>
    <row r="58" spans="1:8" ht="85.5" x14ac:dyDescent="0.2">
      <c r="A58" s="6" t="s">
        <v>72</v>
      </c>
      <c r="B58" s="7" t="s">
        <v>73</v>
      </c>
      <c r="C58" s="7">
        <v>942645</v>
      </c>
      <c r="D58" s="8">
        <v>85</v>
      </c>
      <c r="E58" s="9">
        <v>0.39</v>
      </c>
      <c r="F58" s="10">
        <v>0.21</v>
      </c>
      <c r="G58" s="11"/>
      <c r="H58" s="17">
        <f t="shared" si="0"/>
        <v>0</v>
      </c>
    </row>
    <row r="59" spans="1:8" ht="85.5" x14ac:dyDescent="0.2">
      <c r="A59" s="6" t="s">
        <v>74</v>
      </c>
      <c r="B59" s="7" t="s">
        <v>75</v>
      </c>
      <c r="C59" s="7">
        <v>942646</v>
      </c>
      <c r="D59" s="8">
        <v>254</v>
      </c>
      <c r="E59" s="9">
        <v>0.87</v>
      </c>
      <c r="F59" s="10">
        <v>0.21</v>
      </c>
      <c r="G59" s="11"/>
      <c r="H59" s="17">
        <f t="shared" si="0"/>
        <v>0</v>
      </c>
    </row>
    <row r="60" spans="1:8" ht="85.5" x14ac:dyDescent="0.2">
      <c r="A60" s="6" t="s">
        <v>76</v>
      </c>
      <c r="B60" s="7" t="s">
        <v>77</v>
      </c>
      <c r="C60" s="7">
        <v>942647</v>
      </c>
      <c r="D60" s="8">
        <v>706</v>
      </c>
      <c r="E60" s="9">
        <v>0.74</v>
      </c>
      <c r="F60" s="10">
        <v>0.21</v>
      </c>
      <c r="G60" s="11"/>
      <c r="H60" s="17">
        <f t="shared" si="0"/>
        <v>0</v>
      </c>
    </row>
    <row r="61" spans="1:8" ht="85.5" x14ac:dyDescent="0.2">
      <c r="A61" s="6" t="s">
        <v>78</v>
      </c>
      <c r="B61" s="7" t="s">
        <v>79</v>
      </c>
      <c r="C61" s="7">
        <v>942648</v>
      </c>
      <c r="D61" s="8">
        <v>989</v>
      </c>
      <c r="E61" s="9">
        <v>1.63</v>
      </c>
      <c r="F61" s="10">
        <v>0.21</v>
      </c>
      <c r="G61" s="11"/>
      <c r="H61" s="17">
        <f t="shared" si="0"/>
        <v>0</v>
      </c>
    </row>
    <row r="62" spans="1:8" ht="85.5" x14ac:dyDescent="0.2">
      <c r="A62" s="6" t="s">
        <v>80</v>
      </c>
      <c r="B62" s="7" t="s">
        <v>81</v>
      </c>
      <c r="C62" s="7">
        <v>942649</v>
      </c>
      <c r="D62" s="8">
        <v>339</v>
      </c>
      <c r="E62" s="9">
        <v>1.63</v>
      </c>
      <c r="F62" s="10">
        <v>0.21</v>
      </c>
      <c r="G62" s="11"/>
      <c r="H62" s="17">
        <f t="shared" si="0"/>
        <v>0</v>
      </c>
    </row>
    <row r="63" spans="1:8" ht="85.5" x14ac:dyDescent="0.2">
      <c r="A63" s="6" t="s">
        <v>82</v>
      </c>
      <c r="B63" s="7" t="s">
        <v>83</v>
      </c>
      <c r="C63" s="7">
        <v>942650</v>
      </c>
      <c r="D63" s="8">
        <v>339</v>
      </c>
      <c r="E63" s="9">
        <v>0.74</v>
      </c>
      <c r="F63" s="10">
        <v>0.21</v>
      </c>
      <c r="G63" s="11"/>
      <c r="H63" s="17">
        <f t="shared" si="0"/>
        <v>0</v>
      </c>
    </row>
    <row r="64" spans="1:8" ht="99.75" x14ac:dyDescent="0.2">
      <c r="A64" s="6" t="s">
        <v>84</v>
      </c>
      <c r="B64" s="7" t="s">
        <v>85</v>
      </c>
      <c r="C64" s="7">
        <v>9425462</v>
      </c>
      <c r="D64" s="8">
        <v>28</v>
      </c>
      <c r="E64" s="9">
        <v>1.63</v>
      </c>
      <c r="F64" s="10">
        <v>0.21</v>
      </c>
      <c r="G64" s="11"/>
      <c r="H64" s="17">
        <f t="shared" si="0"/>
        <v>0</v>
      </c>
    </row>
    <row r="65" spans="1:8" ht="99.75" x14ac:dyDescent="0.2">
      <c r="A65" s="6" t="s">
        <v>86</v>
      </c>
      <c r="B65" s="7" t="s">
        <v>87</v>
      </c>
      <c r="C65" s="7">
        <v>942548</v>
      </c>
      <c r="D65" s="8">
        <v>367</v>
      </c>
      <c r="E65" s="9">
        <v>1.77</v>
      </c>
      <c r="F65" s="10">
        <v>0.21</v>
      </c>
      <c r="G65" s="11"/>
      <c r="H65" s="17">
        <f t="shared" si="0"/>
        <v>0</v>
      </c>
    </row>
    <row r="66" spans="1:8" ht="85.5" x14ac:dyDescent="0.2">
      <c r="A66" s="6" t="s">
        <v>88</v>
      </c>
      <c r="B66" s="7" t="s">
        <v>89</v>
      </c>
      <c r="C66" s="7">
        <v>9425502</v>
      </c>
      <c r="D66" s="8">
        <v>57</v>
      </c>
      <c r="E66" s="9">
        <v>0.82</v>
      </c>
      <c r="F66" s="10">
        <v>0.21</v>
      </c>
      <c r="G66" s="11"/>
      <c r="H66" s="17">
        <f t="shared" si="0"/>
        <v>0</v>
      </c>
    </row>
    <row r="67" spans="1:8" ht="99.75" x14ac:dyDescent="0.2">
      <c r="A67" s="6" t="s">
        <v>90</v>
      </c>
      <c r="B67" s="7" t="s">
        <v>91</v>
      </c>
      <c r="C67" s="7">
        <v>14183</v>
      </c>
      <c r="D67" s="8">
        <v>50</v>
      </c>
      <c r="E67" s="9">
        <v>4.6500000000000004</v>
      </c>
      <c r="F67" s="10">
        <v>0.21</v>
      </c>
      <c r="G67" s="11"/>
      <c r="H67" s="17">
        <f t="shared" ref="H67:H74" si="1">G67+(G67*F67)</f>
        <v>0</v>
      </c>
    </row>
    <row r="68" spans="1:8" ht="28.5" x14ac:dyDescent="0.2">
      <c r="A68" s="6" t="s">
        <v>92</v>
      </c>
      <c r="B68" s="7" t="s">
        <v>93</v>
      </c>
      <c r="C68" s="7">
        <v>43627</v>
      </c>
      <c r="D68" s="8">
        <v>14973</v>
      </c>
      <c r="E68" s="9">
        <v>0.23</v>
      </c>
      <c r="F68" s="10">
        <v>0.21</v>
      </c>
      <c r="G68" s="11"/>
      <c r="H68" s="17">
        <f t="shared" si="1"/>
        <v>0</v>
      </c>
    </row>
    <row r="69" spans="1:8" ht="85.5" x14ac:dyDescent="0.2">
      <c r="A69" s="6" t="s">
        <v>94</v>
      </c>
      <c r="B69" s="7" t="s">
        <v>95</v>
      </c>
      <c r="C69" s="7">
        <v>674</v>
      </c>
      <c r="D69" s="8">
        <v>1258</v>
      </c>
      <c r="E69" s="9">
        <v>0.22</v>
      </c>
      <c r="F69" s="10">
        <v>0.21</v>
      </c>
      <c r="G69" s="11"/>
      <c r="H69" s="17">
        <f t="shared" si="1"/>
        <v>0</v>
      </c>
    </row>
    <row r="70" spans="1:8" ht="28.5" x14ac:dyDescent="0.2">
      <c r="A70" s="6" t="s">
        <v>96</v>
      </c>
      <c r="B70" s="7" t="s">
        <v>97</v>
      </c>
      <c r="C70" s="7">
        <v>9040</v>
      </c>
      <c r="D70" s="8">
        <v>14</v>
      </c>
      <c r="E70" s="9">
        <v>2.11</v>
      </c>
      <c r="F70" s="10">
        <v>0.21</v>
      </c>
      <c r="G70" s="11"/>
      <c r="H70" s="17">
        <f t="shared" si="1"/>
        <v>0</v>
      </c>
    </row>
    <row r="71" spans="1:8" ht="99.75" x14ac:dyDescent="0.2">
      <c r="A71" s="6" t="s">
        <v>98</v>
      </c>
      <c r="B71" s="7" t="s">
        <v>99</v>
      </c>
      <c r="C71" s="7" t="s">
        <v>100</v>
      </c>
      <c r="D71" s="8">
        <v>1302</v>
      </c>
      <c r="E71" s="9">
        <v>0.68</v>
      </c>
      <c r="F71" s="10">
        <v>0.21</v>
      </c>
      <c r="G71" s="11"/>
      <c r="H71" s="17">
        <f t="shared" si="1"/>
        <v>0</v>
      </c>
    </row>
    <row r="72" spans="1:8" x14ac:dyDescent="0.2">
      <c r="A72" s="6" t="s">
        <v>101</v>
      </c>
      <c r="B72" s="7" t="s">
        <v>102</v>
      </c>
      <c r="C72" s="7"/>
      <c r="D72" s="8">
        <v>565</v>
      </c>
      <c r="E72" s="9">
        <v>0.12</v>
      </c>
      <c r="F72" s="10">
        <v>0.21</v>
      </c>
      <c r="G72" s="11"/>
      <c r="H72" s="17">
        <f t="shared" si="1"/>
        <v>0</v>
      </c>
    </row>
    <row r="73" spans="1:8" ht="42.75" x14ac:dyDescent="0.2">
      <c r="A73" s="6" t="s">
        <v>103</v>
      </c>
      <c r="B73" s="7" t="s">
        <v>104</v>
      </c>
      <c r="C73" s="7" t="s">
        <v>105</v>
      </c>
      <c r="D73" s="8">
        <v>9336</v>
      </c>
      <c r="E73" s="9">
        <v>0.1</v>
      </c>
      <c r="F73" s="10">
        <v>0.21</v>
      </c>
      <c r="G73" s="11"/>
      <c r="H73" s="17">
        <f t="shared" si="1"/>
        <v>0</v>
      </c>
    </row>
    <row r="74" spans="1:8" ht="28.5" x14ac:dyDescent="0.2">
      <c r="A74" s="6" t="s">
        <v>115</v>
      </c>
      <c r="B74" s="7" t="s">
        <v>116</v>
      </c>
      <c r="C74" s="7">
        <v>981013</v>
      </c>
      <c r="D74" s="8">
        <v>15</v>
      </c>
      <c r="E74" s="9">
        <v>4.96</v>
      </c>
      <c r="F74" s="10">
        <v>0.21</v>
      </c>
      <c r="G74" s="11"/>
      <c r="H74" s="17">
        <f t="shared" si="1"/>
        <v>0</v>
      </c>
    </row>
    <row r="75" spans="1:8" ht="17.25" thickBot="1" x14ac:dyDescent="0.25">
      <c r="A75" s="22" t="s">
        <v>194</v>
      </c>
      <c r="B75" s="23"/>
      <c r="C75" s="23"/>
      <c r="D75" s="23"/>
      <c r="E75" s="23"/>
      <c r="F75" s="24"/>
      <c r="G75" s="18">
        <f>SUM(G2:G74)</f>
        <v>0</v>
      </c>
      <c r="H75" s="19">
        <f>SUM(H2:H74)</f>
        <v>0</v>
      </c>
    </row>
    <row r="76" spans="1:8" ht="114.75" thickBot="1" x14ac:dyDescent="0.25">
      <c r="B76" s="15"/>
      <c r="C76" s="15"/>
      <c r="D76" s="15"/>
      <c r="E76" s="15"/>
      <c r="F76" s="25" t="s">
        <v>195</v>
      </c>
      <c r="G76" s="20">
        <f>G75*2</f>
        <v>0</v>
      </c>
      <c r="H76" s="21">
        <f>H75*2</f>
        <v>0</v>
      </c>
    </row>
  </sheetData>
  <sheetProtection algorithmName="SHA-512" hashValue="K+DgmBUell10tl/VHWSWuYP8Jur630JTdgKn9ZFsGhaz9RhAAzrN73WbPexCs5XK68ChzojyLDLHaBE8C6D09w==" saltValue="HTAu8GTr/rWj1ksMrlI0sA==" spinCount="100000" sheet="1" objects="1" scenarios="1"/>
  <mergeCells count="1">
    <mergeCell ref="A75:F7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4" ma:contentTypeDescription="Crear nuevo documento." ma:contentTypeScope="" ma:versionID="71ba5d99e6eaa3ccaf98298cd46fbab0">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c9bd27f5fc3d9d88cebb043f4da61cf9"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Props1.xml><?xml version="1.0" encoding="utf-8"?>
<ds:datastoreItem xmlns:ds="http://schemas.openxmlformats.org/officeDocument/2006/customXml" ds:itemID="{0B350B83-AF05-44B4-B7A8-3729B19272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2FDF84-2FD0-4529-82D4-DAB445C8812B}">
  <ds:schemaRefs>
    <ds:schemaRef ds:uri="http://schemas.microsoft.com/sharepoint/v3/contenttype/forms"/>
  </ds:schemaRefs>
</ds:datastoreItem>
</file>

<file path=customXml/itemProps3.xml><?xml version="1.0" encoding="utf-8"?>
<ds:datastoreItem xmlns:ds="http://schemas.openxmlformats.org/officeDocument/2006/customXml" ds:itemID="{219E7AF8-2510-4A3F-BA7D-7C5EBD6AD278}">
  <ds:schemaRefs>
    <ds:schemaRef ds:uri="http://schemas.microsoft.com/office/2006/metadata/properties"/>
    <ds:schemaRef ds:uri="http://schemas.microsoft.com/office/infopath/2007/PartnerControls"/>
    <ds:schemaRef ds:uri="09074f93-0823-4b68-83f1-0a6c8042d384"/>
    <ds:schemaRef ds:uri="df2f2895-2310-4824-9eb1-9c94b49fd6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Portela Bartolome</dc:creator>
  <cp:lastModifiedBy>Pedro Portela Bartolome</cp:lastModifiedBy>
  <dcterms:created xsi:type="dcterms:W3CDTF">2024-12-03T15:22:50Z</dcterms:created>
  <dcterms:modified xsi:type="dcterms:W3CDTF">2024-12-04T07:15:31Z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0x010100FADA5FAC3E2E88448683DE4DB4EDEA16</vt:lpwstr>
  </property>
  <property fmtid="{D5CDD505-2E9C-101B-9397-08002B2CF9AE}" pid="3" name="MediaServiceImageTags">
    <vt:lpwstr/>
  </property>
</Properties>
</file>