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A00673\Desktop\"/>
    </mc:Choice>
  </mc:AlternateContent>
  <xr:revisionPtr revIDLastSave="0" documentId="13_ncr:1_{79AD574D-9546-4CB8-872A-2CECA138FF53}" xr6:coauthVersionLast="47" xr6:coauthVersionMax="47" xr10:uidLastSave="{00000000-0000-0000-0000-000000000000}"/>
  <bookViews>
    <workbookView xWindow="-120" yWindow="-120" windowWidth="29040" windowHeight="15720" firstSheet="8" activeTab="13" xr2:uid="{00000000-000D-0000-FFFF-FFFF00000000}"/>
  </bookViews>
  <sheets>
    <sheet name="LOTE 1 BARCELONA" sheetId="10" r:id="rId1"/>
    <sheet name="LOTE 2 CÁCERES" sheetId="11" r:id="rId2"/>
    <sheet name="LOTE 3 CASTRO URDIALES" sheetId="12" r:id="rId3"/>
    <sheet name="LOTE 4 GIRONA" sheetId="13" r:id="rId4"/>
    <sheet name="LOTE 5 LEÓN" sheetId="14" r:id="rId5"/>
    <sheet name="LOTE 6 MADRID" sheetId="15" r:id="rId6"/>
    <sheet name="LOTE 7 MÉRIDA" sheetId="16" r:id="rId7"/>
    <sheet name="LOTE 8 MIRANDA DE EBRO" sheetId="17" r:id="rId8"/>
    <sheet name="LOTE 9 OLOT" sheetId="18" r:id="rId9"/>
    <sheet name="LOTE 10 PALENCIA" sheetId="19" r:id="rId10"/>
    <sheet name="LOTE 11 PLASENCIA" sheetId="20" r:id="rId11"/>
    <sheet name="LOTE 12 SALAMANCA" sheetId="21" r:id="rId12"/>
    <sheet name="LOTE 13 TORRELAVEGA" sheetId="22" r:id="rId13"/>
    <sheet name="LOTE 14 VALLADOLID" sheetId="23" r:id="rId1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9" i="23" l="1"/>
  <c r="H30" i="23"/>
  <c r="H31" i="23"/>
  <c r="H32" i="23"/>
  <c r="H33" i="23"/>
  <c r="H34" i="23"/>
  <c r="H35" i="23"/>
  <c r="H36" i="23"/>
  <c r="H29" i="23"/>
  <c r="H28" i="23"/>
  <c r="H27" i="23"/>
  <c r="H26" i="23"/>
  <c r="H25" i="23"/>
  <c r="H24" i="23"/>
  <c r="H23" i="23"/>
  <c r="H22" i="23"/>
  <c r="H21" i="23"/>
  <c r="H20" i="23"/>
  <c r="H19" i="23"/>
  <c r="H18" i="23"/>
  <c r="H17" i="23"/>
  <c r="H16" i="23"/>
  <c r="H15" i="23"/>
  <c r="H14" i="23"/>
  <c r="H13" i="23"/>
  <c r="H12" i="23"/>
  <c r="H11" i="23"/>
  <c r="H10" i="23"/>
  <c r="H9" i="23"/>
  <c r="H8" i="23"/>
  <c r="H32" i="22"/>
  <c r="H25" i="22"/>
  <c r="H26" i="22"/>
  <c r="H27" i="22"/>
  <c r="H28" i="22"/>
  <c r="H29" i="22"/>
  <c r="H24" i="22"/>
  <c r="H23" i="22"/>
  <c r="H22" i="22"/>
  <c r="H21" i="22"/>
  <c r="H20" i="22"/>
  <c r="H19" i="22"/>
  <c r="H18" i="22"/>
  <c r="H17" i="22"/>
  <c r="H16" i="22"/>
  <c r="H15" i="22"/>
  <c r="H14" i="22"/>
  <c r="H13" i="22"/>
  <c r="H12" i="22"/>
  <c r="H11" i="22"/>
  <c r="H10" i="22"/>
  <c r="H9" i="22"/>
  <c r="H8" i="22"/>
  <c r="H26" i="21"/>
  <c r="H23" i="21"/>
  <c r="H22" i="21"/>
  <c r="H21" i="21"/>
  <c r="H20" i="21"/>
  <c r="H19" i="21"/>
  <c r="H18" i="21"/>
  <c r="H17" i="21"/>
  <c r="H16" i="21"/>
  <c r="H15" i="21"/>
  <c r="H14" i="21"/>
  <c r="H13" i="21"/>
  <c r="H12" i="21"/>
  <c r="H11" i="21"/>
  <c r="H10" i="21"/>
  <c r="H9" i="21"/>
  <c r="H8" i="21"/>
  <c r="H7" i="21"/>
  <c r="H22" i="20"/>
  <c r="H23" i="20"/>
  <c r="H24" i="20"/>
  <c r="H21" i="20"/>
  <c r="H20" i="20"/>
  <c r="H19" i="20"/>
  <c r="H18" i="20"/>
  <c r="H17" i="20"/>
  <c r="H16" i="20"/>
  <c r="H15" i="20"/>
  <c r="H14" i="20"/>
  <c r="H13" i="20"/>
  <c r="H12" i="20"/>
  <c r="H11" i="20"/>
  <c r="H10" i="20"/>
  <c r="H9" i="20"/>
  <c r="H8" i="20"/>
  <c r="H27" i="20" s="1"/>
  <c r="H24" i="19"/>
  <c r="H21" i="19"/>
  <c r="H20" i="19"/>
  <c r="H19" i="19"/>
  <c r="H18" i="19"/>
  <c r="H17" i="19"/>
  <c r="H16" i="19"/>
  <c r="H15" i="19"/>
  <c r="H14" i="19"/>
  <c r="H13" i="19"/>
  <c r="H12" i="19"/>
  <c r="H11" i="19"/>
  <c r="H10" i="19"/>
  <c r="H9" i="19"/>
  <c r="H8" i="19"/>
  <c r="H34" i="18"/>
  <c r="H25" i="18"/>
  <c r="H26" i="18"/>
  <c r="H27" i="18"/>
  <c r="H28" i="18"/>
  <c r="H29" i="18"/>
  <c r="H30" i="18"/>
  <c r="H24" i="18"/>
  <c r="H23" i="18"/>
  <c r="H22" i="18"/>
  <c r="H21" i="18"/>
  <c r="H20" i="18"/>
  <c r="H19" i="18"/>
  <c r="H18" i="18"/>
  <c r="H17" i="18"/>
  <c r="H16" i="18"/>
  <c r="H15" i="18"/>
  <c r="H14" i="18"/>
  <c r="H13" i="18"/>
  <c r="H12" i="18"/>
  <c r="H11" i="18"/>
  <c r="H10" i="18"/>
  <c r="H28" i="17"/>
  <c r="H24" i="17"/>
  <c r="H23" i="17"/>
  <c r="H22" i="17"/>
  <c r="H21" i="17"/>
  <c r="H20" i="17"/>
  <c r="H19" i="17"/>
  <c r="H18" i="17"/>
  <c r="H17" i="17"/>
  <c r="H16" i="17"/>
  <c r="H15" i="17"/>
  <c r="H14" i="17"/>
  <c r="H13" i="17"/>
  <c r="H12" i="17"/>
  <c r="H11" i="17"/>
  <c r="H10" i="17"/>
  <c r="H27" i="16"/>
  <c r="H23" i="16"/>
  <c r="H22" i="16"/>
  <c r="H21" i="16"/>
  <c r="H20" i="16"/>
  <c r="H19" i="16"/>
  <c r="H18" i="16"/>
  <c r="H17" i="16"/>
  <c r="H16" i="16"/>
  <c r="H15" i="16"/>
  <c r="H14" i="16"/>
  <c r="H13" i="16"/>
  <c r="H12" i="16"/>
  <c r="H11" i="16"/>
  <c r="H10" i="16"/>
  <c r="I35" i="15"/>
  <c r="I23" i="15"/>
  <c r="I24" i="15"/>
  <c r="I25" i="15"/>
  <c r="I26" i="15"/>
  <c r="I27" i="15"/>
  <c r="I28" i="15"/>
  <c r="I29" i="15"/>
  <c r="I30" i="15"/>
  <c r="I31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H24" i="14"/>
  <c r="H20" i="14"/>
  <c r="H19" i="14"/>
  <c r="H18" i="14"/>
  <c r="H17" i="14"/>
  <c r="H16" i="14"/>
  <c r="H15" i="14"/>
  <c r="H14" i="14"/>
  <c r="H13" i="14"/>
  <c r="H12" i="14"/>
  <c r="H11" i="14"/>
  <c r="H10" i="14"/>
  <c r="H9" i="14"/>
  <c r="H8" i="14"/>
  <c r="H7" i="14"/>
  <c r="G32" i="13"/>
  <c r="G28" i="13"/>
  <c r="G27" i="13"/>
  <c r="G26" i="13"/>
  <c r="G25" i="13"/>
  <c r="G24" i="13"/>
  <c r="G23" i="13"/>
  <c r="G22" i="13"/>
  <c r="G21" i="13"/>
  <c r="G20" i="13"/>
  <c r="G19" i="13"/>
  <c r="G18" i="13"/>
  <c r="G17" i="13"/>
  <c r="G16" i="13"/>
  <c r="G15" i="13"/>
  <c r="G14" i="13"/>
  <c r="G13" i="13"/>
  <c r="G12" i="13"/>
  <c r="G11" i="13"/>
  <c r="G10" i="13"/>
  <c r="G9" i="13"/>
  <c r="G8" i="13"/>
  <c r="G31" i="12"/>
  <c r="G26" i="12"/>
  <c r="G27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I29" i="11"/>
  <c r="H28" i="10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8" i="11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8" i="10"/>
</calcChain>
</file>

<file path=xl/sharedStrings.xml><?xml version="1.0" encoding="utf-8"?>
<sst xmlns="http://schemas.openxmlformats.org/spreadsheetml/2006/main" count="643" uniqueCount="110">
  <si>
    <t>ADRE0010</t>
  </si>
  <si>
    <t>ADRENALINA LEVEL JGA. 1 ML.</t>
  </si>
  <si>
    <t>BETA0007</t>
  </si>
  <si>
    <t>Betadine gel 30 gr.</t>
  </si>
  <si>
    <t>CELE0001</t>
  </si>
  <si>
    <t>Celestone Cronodose inyectable 1 vial</t>
  </si>
  <si>
    <t>DEXC0001N</t>
  </si>
  <si>
    <t>Dexclorfeniramina maleato inyectable  caja  (antiguo Polaramine)</t>
  </si>
  <si>
    <t>DIPR0030</t>
  </si>
  <si>
    <t>DIPRODERM 0,05% CR. 50 G.</t>
  </si>
  <si>
    <t>ENAN1003N</t>
  </si>
  <si>
    <t xml:space="preserve">Enantyum 50 mg. 6X2 ml. inyectable  </t>
  </si>
  <si>
    <t>FORT0020N</t>
  </si>
  <si>
    <t>(FORTECORTIN)DEXAMETASONA 4 MG/ML 3 AMPOLLAS</t>
  </si>
  <si>
    <t>META0003N</t>
  </si>
  <si>
    <t>METAMIZOL 575 MG 20 CAPS.</t>
  </si>
  <si>
    <t>OMEP0003N</t>
  </si>
  <si>
    <t>OMEPRAZOL 20 MG 28 CAPS.</t>
  </si>
  <si>
    <t>PARA0022N</t>
  </si>
  <si>
    <t>PARACETAMOL 1 GR. 20 COMP.</t>
  </si>
  <si>
    <t>POLA0001N</t>
  </si>
  <si>
    <t>POLARAMINE 2 MG. 20 COMP.</t>
  </si>
  <si>
    <t>PRIM0002N</t>
  </si>
  <si>
    <t>Primperan 10mg/2ml inyectable caja</t>
  </si>
  <si>
    <t>THRO0001</t>
  </si>
  <si>
    <t>THROMBOCID TOPICO POMADA 60 GR.</t>
  </si>
  <si>
    <t>TRIN0001</t>
  </si>
  <si>
    <t>TRINISPRAY 10,5 ML.</t>
  </si>
  <si>
    <t>URBA0011</t>
  </si>
  <si>
    <t>Urbason 40 mg inyectable   1 VIAL</t>
  </si>
  <si>
    <t>VALI0004</t>
  </si>
  <si>
    <t>Valium 10 inyectable   caja</t>
  </si>
  <si>
    <t>VENT0001</t>
  </si>
  <si>
    <t>VENTOLIN POLVO 100 MG. 200 APLICA. AEROS</t>
  </si>
  <si>
    <t>VOLT0002N</t>
  </si>
  <si>
    <t>Voltaren inyectable   caja</t>
  </si>
  <si>
    <t>CLEX0001N</t>
  </si>
  <si>
    <t>CLEXANE 40 MG. 10 JGA.</t>
  </si>
  <si>
    <t>FLAM0001</t>
  </si>
  <si>
    <t>Flamazine pomada 60 gr  envases</t>
  </si>
  <si>
    <t>FURA0002</t>
  </si>
  <si>
    <t>FURACIN POMADA 100 GR.</t>
  </si>
  <si>
    <t>IRUX0001</t>
  </si>
  <si>
    <t>Iruxol Mono pomada 30 gr  envases</t>
  </si>
  <si>
    <t>META0002N</t>
  </si>
  <si>
    <t>Metamizol 2 grs. 5 Ampollas</t>
  </si>
  <si>
    <t>MUPI0001</t>
  </si>
  <si>
    <t>Bactroban pomada 30 gr  envases</t>
  </si>
  <si>
    <t>SEGU0001N</t>
  </si>
  <si>
    <t>Seguril 20mg/2ml sol.inyectable caja</t>
  </si>
  <si>
    <t>DIPR0001</t>
  </si>
  <si>
    <t>Diprogenta pomada  60 gr  envases</t>
  </si>
  <si>
    <t>URBA0007</t>
  </si>
  <si>
    <t>Urbason 20 mg inyectable   1 VIAL</t>
  </si>
  <si>
    <t>VALI0001N</t>
  </si>
  <si>
    <t>Valium 5   comprimidos   caja</t>
  </si>
  <si>
    <t>BETA0006</t>
  </si>
  <si>
    <t>Betadine gel 100 gr.</t>
  </si>
  <si>
    <t>CAPT0002N</t>
  </si>
  <si>
    <t>CAPTOPRIL  50 MG 30 COMP.</t>
  </si>
  <si>
    <t>BLAS0002</t>
  </si>
  <si>
    <t>Blastoestimulina pomada   envases</t>
  </si>
  <si>
    <t>VASE0004</t>
  </si>
  <si>
    <t>VASELINA PURA BRUM 60 GR.</t>
  </si>
  <si>
    <t>MEPI0001</t>
  </si>
  <si>
    <t>Mepivacaina 2% SIN vasoconstrictor amp. 5ml  BRAUN E.C.</t>
  </si>
  <si>
    <t>DOGM0002N</t>
  </si>
  <si>
    <t>Dogmatil sol. Inyectable caja</t>
  </si>
  <si>
    <t>EBAS0001N</t>
  </si>
  <si>
    <t xml:space="preserve">Ebastel comprimidos   caja </t>
  </si>
  <si>
    <t>MEPI0002</t>
  </si>
  <si>
    <t>Mepivacaina 2% SIN vasoconstrictor amp. 10ml  BRAUN E.C.</t>
  </si>
  <si>
    <t>ATRO0003</t>
  </si>
  <si>
    <t>ATROPINA 1 MG 1 ML. (E.C.) 100 AMPOLLAS</t>
  </si>
  <si>
    <t>SULP0001</t>
  </si>
  <si>
    <t>SULPIRIDA 50 MG. 30 CAPS. (DOGMATIL)</t>
  </si>
  <si>
    <t>Material</t>
  </si>
  <si>
    <t>IVA</t>
  </si>
  <si>
    <t>Denominación</t>
  </si>
  <si>
    <t>Precio Unitario con IVA</t>
  </si>
  <si>
    <t>Precio total con IVA</t>
  </si>
  <si>
    <t>Unidades</t>
  </si>
  <si>
    <t>LOTE 1 : BARCELONA</t>
  </si>
  <si>
    <t>Voltaren inyectable caja</t>
  </si>
  <si>
    <t>LOTE 2 : CÁCERES</t>
  </si>
  <si>
    <t>TOTAL LOTE 1</t>
  </si>
  <si>
    <t>TOTAL LOTE 2</t>
  </si>
  <si>
    <t>LOTE 3: CASTRO URDIALES</t>
  </si>
  <si>
    <t>TOTAL LOTE 3</t>
  </si>
  <si>
    <t>LOTE 4: GIRONA</t>
  </si>
  <si>
    <t>TOTAL LOTE 4</t>
  </si>
  <si>
    <t>LOTE 5: LEÓN</t>
  </si>
  <si>
    <t>TOTAL LOTE 5</t>
  </si>
  <si>
    <t>LOTE 6: MADRID</t>
  </si>
  <si>
    <t>LOTE 7: MÉRIDA</t>
  </si>
  <si>
    <t>LOTE 8: MIRANDA DE EBRO</t>
  </si>
  <si>
    <t>TOTAL LOTE 8</t>
  </si>
  <si>
    <t>LOTE 9: OLOT</t>
  </si>
  <si>
    <t xml:space="preserve"> TOTAL LOTE 9</t>
  </si>
  <si>
    <t>LOTE 10: PALENCIA</t>
  </si>
  <si>
    <t>TOTAL LOTE 10</t>
  </si>
  <si>
    <t>LOTE 11: PLASENCIA</t>
  </si>
  <si>
    <t>TOTAL LOTE 11</t>
  </si>
  <si>
    <t xml:space="preserve"> </t>
  </si>
  <si>
    <t>LOTE 12: SALAMANCA</t>
  </si>
  <si>
    <t>TOTAL LOTE 12</t>
  </si>
  <si>
    <t>LOTE 13: TORRELAVEGA</t>
  </si>
  <si>
    <t>TOTAL LOTE 13</t>
  </si>
  <si>
    <t>LOTE 14: VALLADOLID</t>
  </si>
  <si>
    <t>TOTAL LOTE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</si>
</sst>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_ ;\-#,##0\ "/>
  </numFmts>
  <fonts count="24" x14ac:knownFonts="1">
    <font>
      <sz val="10"/>
      <name val="Arial"/>
    </font>
    <font>
      <sz val="10"/>
      <color theme="1"/>
      <name val="Verdana"/>
      <family val="2"/>
    </font>
    <font>
      <sz val="10"/>
      <color theme="1"/>
      <name val="Verdana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Verdana"/>
      <family val="2"/>
    </font>
    <font>
      <b/>
      <sz val="13"/>
      <color theme="3"/>
      <name val="Verdana"/>
      <family val="2"/>
    </font>
    <font>
      <b/>
      <sz val="11"/>
      <color theme="3"/>
      <name val="Verdana"/>
      <family val="2"/>
    </font>
    <font>
      <sz val="10"/>
      <color rgb="FF006100"/>
      <name val="Verdana"/>
      <family val="2"/>
    </font>
    <font>
      <sz val="10"/>
      <color rgb="FF9C0006"/>
      <name val="Verdana"/>
      <family val="2"/>
    </font>
    <font>
      <sz val="10"/>
      <color rgb="FF9C5700"/>
      <name val="Verdana"/>
      <family val="2"/>
    </font>
    <font>
      <sz val="10"/>
      <color rgb="FF3F3F76"/>
      <name val="Verdana"/>
      <family val="2"/>
    </font>
    <font>
      <b/>
      <sz val="10"/>
      <color rgb="FF3F3F3F"/>
      <name val="Verdana"/>
      <family val="2"/>
    </font>
    <font>
      <b/>
      <sz val="10"/>
      <color rgb="FFFA7D00"/>
      <name val="Verdana"/>
      <family val="2"/>
    </font>
    <font>
      <sz val="10"/>
      <color rgb="FFFA7D00"/>
      <name val="Verdana"/>
      <family val="2"/>
    </font>
    <font>
      <b/>
      <sz val="10"/>
      <color theme="0"/>
      <name val="Verdana"/>
      <family val="2"/>
    </font>
    <font>
      <sz val="10"/>
      <color rgb="FFFF0000"/>
      <name val="Verdana"/>
      <family val="2"/>
    </font>
    <font>
      <i/>
      <sz val="10"/>
      <color rgb="FF7F7F7F"/>
      <name val="Verdana"/>
      <family val="2"/>
    </font>
    <font>
      <b/>
      <sz val="10"/>
      <color theme="1"/>
      <name val="Verdana"/>
      <family val="2"/>
    </font>
    <font>
      <sz val="10"/>
      <color theme="0"/>
      <name val="Verdana"/>
      <family val="2"/>
    </font>
    <font>
      <sz val="10"/>
      <name val="Arial"/>
    </font>
    <font>
      <sz val="10"/>
      <name val="Arial"/>
      <family val="2"/>
    </font>
    <font>
      <b/>
      <sz val="11"/>
      <name val="Ubuntu"/>
      <family val="2"/>
    </font>
    <font>
      <sz val="10"/>
      <color rgb="FF000000"/>
      <name val="Ubuntu"/>
      <family val="2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6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2">
    <xf numFmtId="0" fontId="19" fillId="0" borderId="0" xfId="0" applyFont="1"/>
    <xf numFmtId="44" fontId="19" fillId="0" borderId="0" xfId="0" applyNumberFormat="1" applyFont="1"/>
    <xf numFmtId="0" fontId="21" fillId="0" borderId="12" xfId="0" applyFont="1" applyBorder="1" applyAlignment="1">
      <alignment horizontal="justify" vertical="center"/>
    </xf>
    <xf numFmtId="0" fontId="21" fillId="0" borderId="13" xfId="0" applyFont="1" applyBorder="1" applyAlignment="1">
      <alignment horizontal="justify" vertical="center"/>
    </xf>
    <xf numFmtId="0" fontId="21" fillId="0" borderId="13" xfId="0" applyFont="1" applyBorder="1" applyAlignment="1">
      <alignment horizontal="justify" vertical="center" wrapText="1"/>
    </xf>
    <xf numFmtId="0" fontId="19" fillId="0" borderId="10" xfId="0" applyFont="1" applyBorder="1"/>
    <xf numFmtId="9" fontId="22" fillId="0" borderId="10" xfId="0" applyNumberFormat="1" applyFont="1" applyBorder="1" applyAlignment="1">
      <alignment horizontal="justify" vertical="center"/>
    </xf>
    <xf numFmtId="9" fontId="22" fillId="0" borderId="17" xfId="0" applyNumberFormat="1" applyFont="1" applyBorder="1" applyAlignment="1">
      <alignment horizontal="justify" vertical="center"/>
    </xf>
    <xf numFmtId="0" fontId="19" fillId="0" borderId="17" xfId="0" applyFont="1" applyBorder="1"/>
    <xf numFmtId="9" fontId="22" fillId="0" borderId="20" xfId="0" applyNumberFormat="1" applyFont="1" applyBorder="1" applyAlignment="1">
      <alignment horizontal="justify" vertical="center"/>
    </xf>
    <xf numFmtId="0" fontId="19" fillId="0" borderId="20" xfId="0" applyFont="1" applyBorder="1"/>
    <xf numFmtId="0" fontId="19" fillId="0" borderId="22" xfId="0" applyFont="1" applyBorder="1"/>
    <xf numFmtId="0" fontId="19" fillId="0" borderId="11" xfId="0" applyFont="1" applyBorder="1"/>
    <xf numFmtId="9" fontId="22" fillId="0" borderId="28" xfId="0" applyNumberFormat="1" applyFont="1" applyBorder="1" applyAlignment="1">
      <alignment horizontal="justify" vertical="center"/>
    </xf>
    <xf numFmtId="0" fontId="23" fillId="0" borderId="0" xfId="0" applyFont="1"/>
    <xf numFmtId="9" fontId="22" fillId="0" borderId="25" xfId="0" applyNumberFormat="1" applyFont="1" applyBorder="1" applyAlignment="1">
      <alignment horizontal="justify" vertical="center"/>
    </xf>
    <xf numFmtId="9" fontId="22" fillId="0" borderId="26" xfId="0" applyNumberFormat="1" applyFont="1" applyBorder="1" applyAlignment="1">
      <alignment horizontal="justify" vertical="center"/>
    </xf>
    <xf numFmtId="0" fontId="19" fillId="0" borderId="30" xfId="0" applyFont="1" applyBorder="1"/>
    <xf numFmtId="0" fontId="19" fillId="0" borderId="31" xfId="0" applyFont="1" applyBorder="1"/>
    <xf numFmtId="0" fontId="20" fillId="0" borderId="23" xfId="0" applyFont="1" applyBorder="1"/>
    <xf numFmtId="44" fontId="19" fillId="0" borderId="10" xfId="0" applyNumberFormat="1" applyFont="1" applyBorder="1"/>
    <xf numFmtId="164" fontId="19" fillId="0" borderId="10" xfId="0" applyNumberFormat="1" applyFont="1" applyBorder="1"/>
    <xf numFmtId="44" fontId="20" fillId="0" borderId="15" xfId="0" applyNumberFormat="1" applyFont="1" applyBorder="1"/>
    <xf numFmtId="164" fontId="19" fillId="0" borderId="17" xfId="0" applyNumberFormat="1" applyFont="1" applyBorder="1"/>
    <xf numFmtId="44" fontId="19" fillId="0" borderId="17" xfId="0" applyNumberFormat="1" applyFont="1" applyBorder="1"/>
    <xf numFmtId="44" fontId="20" fillId="0" borderId="18" xfId="0" applyNumberFormat="1" applyFont="1" applyBorder="1"/>
    <xf numFmtId="0" fontId="19" fillId="0" borderId="32" xfId="0" applyFont="1" applyBorder="1"/>
    <xf numFmtId="9" fontId="22" fillId="0" borderId="24" xfId="0" applyNumberFormat="1" applyFont="1" applyBorder="1" applyAlignment="1">
      <alignment horizontal="justify" vertical="center"/>
    </xf>
    <xf numFmtId="164" fontId="19" fillId="0" borderId="20" xfId="0" applyNumberFormat="1" applyFont="1" applyBorder="1"/>
    <xf numFmtId="44" fontId="19" fillId="0" borderId="20" xfId="0" applyNumberFormat="1" applyFont="1" applyBorder="1"/>
    <xf numFmtId="44" fontId="20" fillId="0" borderId="21" xfId="0" applyNumberFormat="1" applyFont="1" applyBorder="1"/>
    <xf numFmtId="0" fontId="19" fillId="0" borderId="10" xfId="0" applyNumberFormat="1" applyFont="1" applyBorder="1"/>
    <xf numFmtId="0" fontId="19" fillId="0" borderId="14" xfId="0" applyFont="1" applyBorder="1"/>
    <xf numFmtId="0" fontId="19" fillId="0" borderId="16" xfId="0" applyFont="1" applyBorder="1"/>
    <xf numFmtId="0" fontId="19" fillId="0" borderId="17" xfId="0" applyNumberFormat="1" applyFont="1" applyBorder="1"/>
    <xf numFmtId="0" fontId="19" fillId="0" borderId="19" xfId="0" applyFont="1" applyBorder="1"/>
    <xf numFmtId="0" fontId="19" fillId="0" borderId="20" xfId="0" applyNumberFormat="1" applyFont="1" applyBorder="1"/>
    <xf numFmtId="0" fontId="21" fillId="0" borderId="33" xfId="0" applyFont="1" applyBorder="1" applyAlignment="1">
      <alignment horizontal="justify" vertical="center"/>
    </xf>
    <xf numFmtId="0" fontId="21" fillId="0" borderId="34" xfId="0" applyFont="1" applyBorder="1" applyAlignment="1">
      <alignment horizontal="justify" vertical="center"/>
    </xf>
    <xf numFmtId="0" fontId="21" fillId="0" borderId="34" xfId="0" applyFont="1" applyBorder="1" applyAlignment="1">
      <alignment horizontal="justify" vertical="center" wrapText="1"/>
    </xf>
    <xf numFmtId="0" fontId="21" fillId="0" borderId="35" xfId="0" applyFont="1" applyBorder="1" applyAlignment="1">
      <alignment horizontal="justify" vertical="center" wrapText="1"/>
    </xf>
    <xf numFmtId="44" fontId="23" fillId="0" borderId="0" xfId="0" applyNumberFormat="1" applyFont="1"/>
    <xf numFmtId="0" fontId="21" fillId="0" borderId="36" xfId="0" applyFont="1" applyBorder="1" applyAlignment="1">
      <alignment horizontal="justify" vertical="center"/>
    </xf>
    <xf numFmtId="0" fontId="21" fillId="0" borderId="37" xfId="0" applyFont="1" applyBorder="1" applyAlignment="1">
      <alignment horizontal="justify" vertical="center"/>
    </xf>
    <xf numFmtId="0" fontId="21" fillId="0" borderId="37" xfId="0" applyFont="1" applyBorder="1" applyAlignment="1">
      <alignment horizontal="justify" vertical="center" wrapText="1"/>
    </xf>
    <xf numFmtId="0" fontId="21" fillId="0" borderId="38" xfId="0" applyFont="1" applyBorder="1" applyAlignment="1">
      <alignment horizontal="justify" vertical="center" wrapText="1"/>
    </xf>
    <xf numFmtId="0" fontId="19" fillId="0" borderId="27" xfId="0" applyFont="1" applyBorder="1"/>
    <xf numFmtId="0" fontId="19" fillId="0" borderId="28" xfId="0" applyFont="1" applyBorder="1"/>
    <xf numFmtId="0" fontId="19" fillId="0" borderId="28" xfId="0" applyNumberFormat="1" applyFont="1" applyBorder="1"/>
    <xf numFmtId="44" fontId="19" fillId="0" borderId="28" xfId="0" applyNumberFormat="1" applyFont="1" applyBorder="1"/>
    <xf numFmtId="44" fontId="20" fillId="0" borderId="29" xfId="0" applyNumberFormat="1" applyFont="1" applyBorder="1"/>
    <xf numFmtId="0" fontId="20" fillId="0" borderId="0" xfId="0" applyFont="1"/>
  </cellXfs>
  <cellStyles count="62">
    <cellStyle name="20% - Énfasis1" xfId="19" builtinId="30" customBuiltin="1"/>
    <cellStyle name="20% - Énfasis1 2" xfId="44" xr:uid="{00000000-0005-0000-0000-000001000000}"/>
    <cellStyle name="20% - Énfasis2" xfId="23" builtinId="34" customBuiltin="1"/>
    <cellStyle name="20% - Énfasis2 2" xfId="47" xr:uid="{00000000-0005-0000-0000-000003000000}"/>
    <cellStyle name="20% - Énfasis3" xfId="27" builtinId="38" customBuiltin="1"/>
    <cellStyle name="20% - Énfasis3 2" xfId="50" xr:uid="{00000000-0005-0000-0000-000005000000}"/>
    <cellStyle name="20% - Énfasis4" xfId="31" builtinId="42" customBuiltin="1"/>
    <cellStyle name="20% - Énfasis4 2" xfId="53" xr:uid="{00000000-0005-0000-0000-000007000000}"/>
    <cellStyle name="20% - Énfasis5" xfId="35" builtinId="46" customBuiltin="1"/>
    <cellStyle name="20% - Énfasis5 2" xfId="56" xr:uid="{00000000-0005-0000-0000-000009000000}"/>
    <cellStyle name="20% - Énfasis6" xfId="39" builtinId="50" customBuiltin="1"/>
    <cellStyle name="20% - Énfasis6 2" xfId="59" xr:uid="{00000000-0005-0000-0000-00000B000000}"/>
    <cellStyle name="40% - Énfasis1" xfId="20" builtinId="31" customBuiltin="1"/>
    <cellStyle name="40% - Énfasis1 2" xfId="45" xr:uid="{00000000-0005-0000-0000-00000D000000}"/>
    <cellStyle name="40% - Énfasis2" xfId="24" builtinId="35" customBuiltin="1"/>
    <cellStyle name="40% - Énfasis2 2" xfId="48" xr:uid="{00000000-0005-0000-0000-00000F000000}"/>
    <cellStyle name="40% - Énfasis3" xfId="28" builtinId="39" customBuiltin="1"/>
    <cellStyle name="40% - Énfasis3 2" xfId="51" xr:uid="{00000000-0005-0000-0000-000011000000}"/>
    <cellStyle name="40% - Énfasis4" xfId="32" builtinId="43" customBuiltin="1"/>
    <cellStyle name="40% - Énfasis4 2" xfId="54" xr:uid="{00000000-0005-0000-0000-000013000000}"/>
    <cellStyle name="40% - Énfasis5" xfId="36" builtinId="47" customBuiltin="1"/>
    <cellStyle name="40% - Énfasis5 2" xfId="57" xr:uid="{00000000-0005-0000-0000-000015000000}"/>
    <cellStyle name="40% - Énfasis6" xfId="40" builtinId="51" customBuiltin="1"/>
    <cellStyle name="40% - Énfasis6 2" xfId="60" xr:uid="{00000000-0005-0000-0000-000017000000}"/>
    <cellStyle name="60% - Énfasis1" xfId="21" builtinId="32" customBuiltin="1"/>
    <cellStyle name="60% - Énfasis1 2" xfId="46" xr:uid="{00000000-0005-0000-0000-000019000000}"/>
    <cellStyle name="60% - Énfasis2" xfId="25" builtinId="36" customBuiltin="1"/>
    <cellStyle name="60% - Énfasis2 2" xfId="49" xr:uid="{00000000-0005-0000-0000-00001B000000}"/>
    <cellStyle name="60% - Énfasis3" xfId="29" builtinId="40" customBuiltin="1"/>
    <cellStyle name="60% - Énfasis3 2" xfId="52" xr:uid="{00000000-0005-0000-0000-00001D000000}"/>
    <cellStyle name="60% - Énfasis4" xfId="33" builtinId="44" customBuiltin="1"/>
    <cellStyle name="60% - Énfasis4 2" xfId="55" xr:uid="{00000000-0005-0000-0000-00001F000000}"/>
    <cellStyle name="60% - Énfasis5" xfId="37" builtinId="48" customBuiltin="1"/>
    <cellStyle name="60% - Énfasis5 2" xfId="58" xr:uid="{00000000-0005-0000-0000-000021000000}"/>
    <cellStyle name="60% - Énfasis6" xfId="41" builtinId="52" customBuiltin="1"/>
    <cellStyle name="60% - Énfasis6 2" xfId="61" xr:uid="{00000000-0005-0000-0000-000023000000}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rmal 2" xfId="42" xr:uid="{00000000-0005-0000-0000-000034000000}"/>
    <cellStyle name="Notas" xfId="15" builtinId="10" customBuiltin="1"/>
    <cellStyle name="Notas 2" xfId="43" xr:uid="{00000000-0005-0000-0000-000036000000}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C2E77-67AC-4526-96A1-E65434701DEB}">
  <dimension ref="C4:H32"/>
  <sheetViews>
    <sheetView workbookViewId="0">
      <selection activeCell="I31" sqref="I31"/>
    </sheetView>
  </sheetViews>
  <sheetFormatPr baseColWidth="10" defaultRowHeight="12.75" x14ac:dyDescent="0.2"/>
  <cols>
    <col min="5" max="5" width="55.7109375" bestFit="1" customWidth="1"/>
    <col min="7" max="7" width="14.85546875" customWidth="1"/>
    <col min="8" max="8" width="11.42578125" customWidth="1"/>
  </cols>
  <sheetData>
    <row r="4" spans="3:8" x14ac:dyDescent="0.2">
      <c r="E4" s="14" t="s">
        <v>82</v>
      </c>
    </row>
    <row r="6" spans="3:8" ht="13.5" thickBot="1" x14ac:dyDescent="0.25"/>
    <row r="7" spans="3:8" ht="45.75" thickBot="1" x14ac:dyDescent="0.25">
      <c r="C7" s="2" t="s">
        <v>76</v>
      </c>
      <c r="D7" s="3" t="s">
        <v>77</v>
      </c>
      <c r="E7" s="3" t="s">
        <v>78</v>
      </c>
      <c r="F7" s="4" t="s">
        <v>81</v>
      </c>
      <c r="G7" s="4" t="s">
        <v>79</v>
      </c>
      <c r="H7" s="4" t="s">
        <v>80</v>
      </c>
    </row>
    <row r="8" spans="3:8" x14ac:dyDescent="0.2">
      <c r="C8" s="26" t="s">
        <v>0</v>
      </c>
      <c r="D8" s="27">
        <v>0.04</v>
      </c>
      <c r="E8" s="11" t="s">
        <v>1</v>
      </c>
      <c r="F8" s="28">
        <v>2</v>
      </c>
      <c r="G8" s="29">
        <v>5.0199999999999996</v>
      </c>
      <c r="H8" s="30">
        <f>G8*F8</f>
        <v>10.039999999999999</v>
      </c>
    </row>
    <row r="9" spans="3:8" x14ac:dyDescent="0.2">
      <c r="C9" s="17" t="s">
        <v>2</v>
      </c>
      <c r="D9" s="15">
        <v>0.04</v>
      </c>
      <c r="E9" s="12" t="s">
        <v>3</v>
      </c>
      <c r="F9" s="21">
        <v>2</v>
      </c>
      <c r="G9" s="20">
        <v>9.94</v>
      </c>
      <c r="H9" s="22">
        <f t="shared" ref="H9:H25" si="0">G9*F9</f>
        <v>19.88</v>
      </c>
    </row>
    <row r="10" spans="3:8" x14ac:dyDescent="0.2">
      <c r="C10" s="17" t="s">
        <v>4</v>
      </c>
      <c r="D10" s="15">
        <v>0.04</v>
      </c>
      <c r="E10" s="12" t="s">
        <v>5</v>
      </c>
      <c r="F10" s="21">
        <v>38</v>
      </c>
      <c r="G10" s="20">
        <v>6.62</v>
      </c>
      <c r="H10" s="22">
        <f t="shared" si="0"/>
        <v>251.56</v>
      </c>
    </row>
    <row r="11" spans="3:8" x14ac:dyDescent="0.2">
      <c r="C11" s="17" t="s">
        <v>6</v>
      </c>
      <c r="D11" s="15">
        <v>0.04</v>
      </c>
      <c r="E11" s="12" t="s">
        <v>7</v>
      </c>
      <c r="F11" s="21">
        <v>4</v>
      </c>
      <c r="G11" s="20">
        <v>0.96</v>
      </c>
      <c r="H11" s="22">
        <f t="shared" si="0"/>
        <v>3.84</v>
      </c>
    </row>
    <row r="12" spans="3:8" x14ac:dyDescent="0.2">
      <c r="C12" s="17" t="s">
        <v>8</v>
      </c>
      <c r="D12" s="15">
        <v>0.04</v>
      </c>
      <c r="E12" s="12" t="s">
        <v>9</v>
      </c>
      <c r="F12" s="21">
        <v>1</v>
      </c>
      <c r="G12" s="20">
        <v>2.5</v>
      </c>
      <c r="H12" s="22">
        <f t="shared" si="0"/>
        <v>2.5</v>
      </c>
    </row>
    <row r="13" spans="3:8" x14ac:dyDescent="0.2">
      <c r="C13" s="17" t="s">
        <v>10</v>
      </c>
      <c r="D13" s="15">
        <v>0.04</v>
      </c>
      <c r="E13" s="12" t="s">
        <v>11</v>
      </c>
      <c r="F13" s="21">
        <v>16</v>
      </c>
      <c r="G13" s="20">
        <v>0.93</v>
      </c>
      <c r="H13" s="22">
        <f t="shared" si="0"/>
        <v>14.88</v>
      </c>
    </row>
    <row r="14" spans="3:8" x14ac:dyDescent="0.2">
      <c r="C14" s="17" t="s">
        <v>12</v>
      </c>
      <c r="D14" s="15">
        <v>0.04</v>
      </c>
      <c r="E14" s="12" t="s">
        <v>13</v>
      </c>
      <c r="F14" s="21">
        <v>18</v>
      </c>
      <c r="G14" s="20">
        <v>0.71</v>
      </c>
      <c r="H14" s="22">
        <f t="shared" si="0"/>
        <v>12.78</v>
      </c>
    </row>
    <row r="15" spans="3:8" x14ac:dyDescent="0.2">
      <c r="C15" s="17" t="s">
        <v>14</v>
      </c>
      <c r="D15" s="15">
        <v>0.04</v>
      </c>
      <c r="E15" s="12" t="s">
        <v>15</v>
      </c>
      <c r="F15" s="21">
        <v>1120</v>
      </c>
      <c r="G15" s="20">
        <v>0.11</v>
      </c>
      <c r="H15" s="22">
        <f t="shared" si="0"/>
        <v>123.2</v>
      </c>
    </row>
    <row r="16" spans="3:8" x14ac:dyDescent="0.2">
      <c r="C16" s="17" t="s">
        <v>16</v>
      </c>
      <c r="D16" s="15">
        <v>0.04</v>
      </c>
      <c r="E16" s="12" t="s">
        <v>17</v>
      </c>
      <c r="F16" s="21">
        <v>5180</v>
      </c>
      <c r="G16" s="20">
        <v>0.09</v>
      </c>
      <c r="H16" s="22">
        <f t="shared" si="0"/>
        <v>466.2</v>
      </c>
    </row>
    <row r="17" spans="3:8" x14ac:dyDescent="0.2">
      <c r="C17" s="17" t="s">
        <v>18</v>
      </c>
      <c r="D17" s="15">
        <v>0.04</v>
      </c>
      <c r="E17" s="12" t="s">
        <v>19</v>
      </c>
      <c r="F17" s="21">
        <v>660</v>
      </c>
      <c r="G17" s="20">
        <v>0.1</v>
      </c>
      <c r="H17" s="22">
        <f t="shared" si="0"/>
        <v>66</v>
      </c>
    </row>
    <row r="18" spans="3:8" x14ac:dyDescent="0.2">
      <c r="C18" s="17" t="s">
        <v>20</v>
      </c>
      <c r="D18" s="15">
        <v>0.04</v>
      </c>
      <c r="E18" s="12" t="s">
        <v>21</v>
      </c>
      <c r="F18" s="21">
        <v>13</v>
      </c>
      <c r="G18" s="20">
        <v>0.17</v>
      </c>
      <c r="H18" s="22">
        <f t="shared" si="0"/>
        <v>2.21</v>
      </c>
    </row>
    <row r="19" spans="3:8" x14ac:dyDescent="0.2">
      <c r="C19" s="17" t="s">
        <v>22</v>
      </c>
      <c r="D19" s="15">
        <v>0.04</v>
      </c>
      <c r="E19" s="12" t="s">
        <v>23</v>
      </c>
      <c r="F19" s="21">
        <v>8</v>
      </c>
      <c r="G19" s="20">
        <v>0.22</v>
      </c>
      <c r="H19" s="22">
        <f t="shared" si="0"/>
        <v>1.76</v>
      </c>
    </row>
    <row r="20" spans="3:8" x14ac:dyDescent="0.2">
      <c r="C20" s="17" t="s">
        <v>24</v>
      </c>
      <c r="D20" s="15">
        <v>0.04</v>
      </c>
      <c r="E20" s="12" t="s">
        <v>25</v>
      </c>
      <c r="F20" s="21">
        <v>1</v>
      </c>
      <c r="G20" s="20">
        <v>7.84</v>
      </c>
      <c r="H20" s="22">
        <f t="shared" si="0"/>
        <v>7.84</v>
      </c>
    </row>
    <row r="21" spans="3:8" x14ac:dyDescent="0.2">
      <c r="C21" s="17" t="s">
        <v>26</v>
      </c>
      <c r="D21" s="15">
        <v>0.04</v>
      </c>
      <c r="E21" s="12" t="s">
        <v>27</v>
      </c>
      <c r="F21" s="21">
        <v>1</v>
      </c>
      <c r="G21" s="20">
        <v>3.97</v>
      </c>
      <c r="H21" s="22">
        <f t="shared" si="0"/>
        <v>3.97</v>
      </c>
    </row>
    <row r="22" spans="3:8" x14ac:dyDescent="0.2">
      <c r="C22" s="17" t="s">
        <v>28</v>
      </c>
      <c r="D22" s="15">
        <v>0.04</v>
      </c>
      <c r="E22" s="12" t="s">
        <v>29</v>
      </c>
      <c r="F22" s="21">
        <v>6</v>
      </c>
      <c r="G22" s="20">
        <v>1.48</v>
      </c>
      <c r="H22" s="22">
        <f t="shared" si="0"/>
        <v>8.879999999999999</v>
      </c>
    </row>
    <row r="23" spans="3:8" x14ac:dyDescent="0.2">
      <c r="C23" s="17" t="s">
        <v>30</v>
      </c>
      <c r="D23" s="15">
        <v>0.04</v>
      </c>
      <c r="E23" s="12" t="s">
        <v>31</v>
      </c>
      <c r="F23" s="21">
        <v>5</v>
      </c>
      <c r="G23" s="20">
        <v>0.7</v>
      </c>
      <c r="H23" s="22">
        <f t="shared" si="0"/>
        <v>3.5</v>
      </c>
    </row>
    <row r="24" spans="3:8" x14ac:dyDescent="0.2">
      <c r="C24" s="17" t="s">
        <v>32</v>
      </c>
      <c r="D24" s="15">
        <v>0.04</v>
      </c>
      <c r="E24" s="12" t="s">
        <v>33</v>
      </c>
      <c r="F24" s="21">
        <v>1</v>
      </c>
      <c r="G24" s="20">
        <v>4.09</v>
      </c>
      <c r="H24" s="22">
        <f t="shared" si="0"/>
        <v>4.09</v>
      </c>
    </row>
    <row r="25" spans="3:8" ht="13.5" thickBot="1" x14ac:dyDescent="0.25">
      <c r="C25" s="18" t="s">
        <v>34</v>
      </c>
      <c r="D25" s="16">
        <v>0.04</v>
      </c>
      <c r="E25" s="19" t="s">
        <v>83</v>
      </c>
      <c r="F25" s="23">
        <v>34</v>
      </c>
      <c r="G25" s="24">
        <v>1.1599999999999999</v>
      </c>
      <c r="H25" s="25">
        <f t="shared" si="0"/>
        <v>39.44</v>
      </c>
    </row>
    <row r="28" spans="3:8" x14ac:dyDescent="0.2">
      <c r="G28" s="14" t="s">
        <v>85</v>
      </c>
      <c r="H28" s="41">
        <f>SUM(H8:H27)</f>
        <v>1042.57</v>
      </c>
    </row>
    <row r="32" spans="3:8" x14ac:dyDescent="0.2">
      <c r="H3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92E1B-B35F-4408-8AB8-47B27E754716}">
  <dimension ref="D4:I29"/>
  <sheetViews>
    <sheetView workbookViewId="0">
      <selection activeCell="E16" sqref="E16"/>
    </sheetView>
  </sheetViews>
  <sheetFormatPr baseColWidth="10" defaultRowHeight="12.75" x14ac:dyDescent="0.2"/>
  <cols>
    <col min="4" max="4" width="11.85546875" bestFit="1" customWidth="1"/>
    <col min="5" max="5" width="5" bestFit="1" customWidth="1"/>
    <col min="6" max="6" width="55.7109375" bestFit="1" customWidth="1"/>
    <col min="7" max="7" width="10.7109375" bestFit="1" customWidth="1"/>
    <col min="8" max="8" width="13.5703125" bestFit="1" customWidth="1"/>
  </cols>
  <sheetData>
    <row r="4" spans="4:9" x14ac:dyDescent="0.2">
      <c r="F4" s="14" t="s">
        <v>84</v>
      </c>
    </row>
    <row r="6" spans="4:9" ht="13.5" thickBot="1" x14ac:dyDescent="0.25"/>
    <row r="7" spans="4:9" ht="45.75" thickBot="1" x14ac:dyDescent="0.25">
      <c r="D7" s="37" t="s">
        <v>76</v>
      </c>
      <c r="E7" s="38" t="s">
        <v>77</v>
      </c>
      <c r="F7" s="38" t="s">
        <v>78</v>
      </c>
      <c r="G7" s="39" t="s">
        <v>81</v>
      </c>
      <c r="H7" s="39" t="s">
        <v>79</v>
      </c>
      <c r="I7" s="40" t="s">
        <v>80</v>
      </c>
    </row>
    <row r="8" spans="4:9" x14ac:dyDescent="0.2">
      <c r="D8" s="35" t="s">
        <v>0</v>
      </c>
      <c r="E8" s="9">
        <v>0.04</v>
      </c>
      <c r="F8" s="10" t="s">
        <v>1</v>
      </c>
      <c r="G8" s="36">
        <v>2</v>
      </c>
      <c r="H8" s="29">
        <v>5.0199999999999996</v>
      </c>
      <c r="I8" s="30">
        <f>H8*G8</f>
        <v>10.039999999999999</v>
      </c>
    </row>
    <row r="9" spans="4:9" x14ac:dyDescent="0.2">
      <c r="D9" s="32" t="s">
        <v>2</v>
      </c>
      <c r="E9" s="6">
        <v>0.04</v>
      </c>
      <c r="F9" s="5" t="s">
        <v>3</v>
      </c>
      <c r="G9" s="31">
        <v>2</v>
      </c>
      <c r="H9" s="20">
        <v>9.94</v>
      </c>
      <c r="I9" s="22">
        <f t="shared" ref="I9:I26" si="0">H9*G9</f>
        <v>19.88</v>
      </c>
    </row>
    <row r="10" spans="4:9" x14ac:dyDescent="0.2">
      <c r="D10" s="32" t="s">
        <v>4</v>
      </c>
      <c r="E10" s="6">
        <v>0.04</v>
      </c>
      <c r="F10" s="5" t="s">
        <v>5</v>
      </c>
      <c r="G10" s="31">
        <v>69</v>
      </c>
      <c r="H10" s="20">
        <v>6.62</v>
      </c>
      <c r="I10" s="22">
        <f t="shared" si="0"/>
        <v>456.78000000000003</v>
      </c>
    </row>
    <row r="11" spans="4:9" x14ac:dyDescent="0.2">
      <c r="D11" s="32" t="s">
        <v>36</v>
      </c>
      <c r="E11" s="6">
        <v>0.04</v>
      </c>
      <c r="F11" s="5" t="s">
        <v>37</v>
      </c>
      <c r="G11" s="31">
        <v>96</v>
      </c>
      <c r="H11" s="20">
        <v>4.0599999999999996</v>
      </c>
      <c r="I11" s="22">
        <f t="shared" si="0"/>
        <v>389.76</v>
      </c>
    </row>
    <row r="12" spans="4:9" x14ac:dyDescent="0.2">
      <c r="D12" s="32" t="s">
        <v>10</v>
      </c>
      <c r="E12" s="6">
        <v>0.04</v>
      </c>
      <c r="F12" s="5" t="s">
        <v>11</v>
      </c>
      <c r="G12" s="31">
        <v>2</v>
      </c>
      <c r="H12" s="20">
        <v>0.93</v>
      </c>
      <c r="I12" s="22">
        <f t="shared" si="0"/>
        <v>1.86</v>
      </c>
    </row>
    <row r="13" spans="4:9" x14ac:dyDescent="0.2">
      <c r="D13" s="32" t="s">
        <v>38</v>
      </c>
      <c r="E13" s="6">
        <v>0.04</v>
      </c>
      <c r="F13" s="5" t="s">
        <v>39</v>
      </c>
      <c r="G13" s="31">
        <v>1</v>
      </c>
      <c r="H13" s="20">
        <v>9.94</v>
      </c>
      <c r="I13" s="22">
        <f t="shared" si="0"/>
        <v>9.94</v>
      </c>
    </row>
    <row r="14" spans="4:9" x14ac:dyDescent="0.2">
      <c r="D14" s="32" t="s">
        <v>12</v>
      </c>
      <c r="E14" s="6">
        <v>0.04</v>
      </c>
      <c r="F14" s="5" t="s">
        <v>13</v>
      </c>
      <c r="G14" s="31">
        <v>11</v>
      </c>
      <c r="H14" s="20">
        <v>0.71</v>
      </c>
      <c r="I14" s="22">
        <f t="shared" si="0"/>
        <v>7.81</v>
      </c>
    </row>
    <row r="15" spans="4:9" x14ac:dyDescent="0.2">
      <c r="D15" s="32" t="s">
        <v>40</v>
      </c>
      <c r="E15" s="6">
        <v>0.04</v>
      </c>
      <c r="F15" s="5" t="s">
        <v>41</v>
      </c>
      <c r="G15" s="31">
        <v>1</v>
      </c>
      <c r="H15" s="20">
        <v>14.05</v>
      </c>
      <c r="I15" s="22">
        <f t="shared" si="0"/>
        <v>14.05</v>
      </c>
    </row>
    <row r="16" spans="4:9" x14ac:dyDescent="0.2">
      <c r="D16" s="32" t="s">
        <v>42</v>
      </c>
      <c r="E16" s="6">
        <v>0.04</v>
      </c>
      <c r="F16" s="5" t="s">
        <v>43</v>
      </c>
      <c r="G16" s="31">
        <v>1</v>
      </c>
      <c r="H16" s="20">
        <v>10.6</v>
      </c>
      <c r="I16" s="22">
        <f t="shared" si="0"/>
        <v>10.6</v>
      </c>
    </row>
    <row r="17" spans="4:9" x14ac:dyDescent="0.2">
      <c r="D17" s="32" t="s">
        <v>44</v>
      </c>
      <c r="E17" s="6">
        <v>0.04</v>
      </c>
      <c r="F17" s="5" t="s">
        <v>45</v>
      </c>
      <c r="G17" s="31">
        <v>26</v>
      </c>
      <c r="H17" s="20">
        <v>0.43</v>
      </c>
      <c r="I17" s="22">
        <f t="shared" si="0"/>
        <v>11.18</v>
      </c>
    </row>
    <row r="18" spans="4:9" x14ac:dyDescent="0.2">
      <c r="D18" s="32" t="s">
        <v>14</v>
      </c>
      <c r="E18" s="6">
        <v>0.04</v>
      </c>
      <c r="F18" s="5" t="s">
        <v>15</v>
      </c>
      <c r="G18" s="31">
        <v>1500</v>
      </c>
      <c r="H18" s="20">
        <v>0.11</v>
      </c>
      <c r="I18" s="22">
        <f t="shared" si="0"/>
        <v>165</v>
      </c>
    </row>
    <row r="19" spans="4:9" x14ac:dyDescent="0.2">
      <c r="D19" s="32" t="s">
        <v>46</v>
      </c>
      <c r="E19" s="6">
        <v>0.04</v>
      </c>
      <c r="F19" s="5" t="s">
        <v>47</v>
      </c>
      <c r="G19" s="31">
        <v>1</v>
      </c>
      <c r="H19" s="20">
        <v>7.51</v>
      </c>
      <c r="I19" s="22">
        <f t="shared" si="0"/>
        <v>7.51</v>
      </c>
    </row>
    <row r="20" spans="4:9" x14ac:dyDescent="0.2">
      <c r="D20" s="32" t="s">
        <v>16</v>
      </c>
      <c r="E20" s="6">
        <v>0.04</v>
      </c>
      <c r="F20" s="5" t="s">
        <v>17</v>
      </c>
      <c r="G20" s="31">
        <v>3556</v>
      </c>
      <c r="H20" s="20">
        <v>0.09</v>
      </c>
      <c r="I20" s="22">
        <f t="shared" si="0"/>
        <v>320.03999999999996</v>
      </c>
    </row>
    <row r="21" spans="4:9" x14ac:dyDescent="0.2">
      <c r="D21" s="32" t="s">
        <v>18</v>
      </c>
      <c r="E21" s="6">
        <v>0.04</v>
      </c>
      <c r="F21" s="5" t="s">
        <v>19</v>
      </c>
      <c r="G21" s="31">
        <v>960</v>
      </c>
      <c r="H21" s="20">
        <v>0.1</v>
      </c>
      <c r="I21" s="22">
        <f t="shared" si="0"/>
        <v>96</v>
      </c>
    </row>
    <row r="22" spans="4:9" x14ac:dyDescent="0.2">
      <c r="D22" s="32" t="s">
        <v>20</v>
      </c>
      <c r="E22" s="6">
        <v>0.04</v>
      </c>
      <c r="F22" s="5" t="s">
        <v>21</v>
      </c>
      <c r="G22" s="31">
        <v>20</v>
      </c>
      <c r="H22" s="20">
        <v>0.17</v>
      </c>
      <c r="I22" s="22">
        <f t="shared" si="0"/>
        <v>3.4000000000000004</v>
      </c>
    </row>
    <row r="23" spans="4:9" x14ac:dyDescent="0.2">
      <c r="D23" s="32" t="s">
        <v>48</v>
      </c>
      <c r="E23" s="6">
        <v>0.04</v>
      </c>
      <c r="F23" s="5" t="s">
        <v>49</v>
      </c>
      <c r="G23" s="31">
        <v>3</v>
      </c>
      <c r="H23" s="20">
        <v>0.41</v>
      </c>
      <c r="I23" s="22">
        <f t="shared" si="0"/>
        <v>1.23</v>
      </c>
    </row>
    <row r="24" spans="4:9" x14ac:dyDescent="0.2">
      <c r="D24" s="32" t="s">
        <v>24</v>
      </c>
      <c r="E24" s="6">
        <v>0.04</v>
      </c>
      <c r="F24" s="5" t="s">
        <v>25</v>
      </c>
      <c r="G24" s="31">
        <v>15</v>
      </c>
      <c r="H24" s="20">
        <v>7.84</v>
      </c>
      <c r="I24" s="22">
        <f t="shared" si="0"/>
        <v>117.6</v>
      </c>
    </row>
    <row r="25" spans="4:9" x14ac:dyDescent="0.2">
      <c r="D25" s="32" t="s">
        <v>28</v>
      </c>
      <c r="E25" s="6">
        <v>0.04</v>
      </c>
      <c r="F25" s="5" t="s">
        <v>29</v>
      </c>
      <c r="G25" s="31">
        <v>6</v>
      </c>
      <c r="H25" s="20">
        <v>1.48</v>
      </c>
      <c r="I25" s="22">
        <f t="shared" si="0"/>
        <v>8.879999999999999</v>
      </c>
    </row>
    <row r="26" spans="4:9" ht="13.5" thickBot="1" x14ac:dyDescent="0.25">
      <c r="D26" s="33" t="s">
        <v>34</v>
      </c>
      <c r="E26" s="7">
        <v>0.04</v>
      </c>
      <c r="F26" s="8" t="s">
        <v>35</v>
      </c>
      <c r="G26" s="34">
        <v>8</v>
      </c>
      <c r="H26" s="24">
        <v>1.1599999999999999</v>
      </c>
      <c r="I26" s="25">
        <f t="shared" si="0"/>
        <v>9.2799999999999994</v>
      </c>
    </row>
    <row r="28" spans="4:9" x14ac:dyDescent="0.2">
      <c r="I28" s="1"/>
    </row>
    <row r="29" spans="4:9" x14ac:dyDescent="0.2">
      <c r="H29" s="14" t="s">
        <v>86</v>
      </c>
      <c r="I29" s="41">
        <f>SUM(I8:I28)</f>
        <v>1660.8400000000001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AA236-7F31-4A62-9914-391656A7F409}">
  <dimension ref="B3:G31"/>
  <sheetViews>
    <sheetView workbookViewId="0">
      <selection activeCell="L21" sqref="L21:L22"/>
    </sheetView>
  </sheetViews>
  <sheetFormatPr baseColWidth="10" defaultRowHeight="12.75" x14ac:dyDescent="0.2"/>
  <cols>
    <col min="2" max="2" width="11.85546875" bestFit="1" customWidth="1"/>
    <col min="3" max="3" width="5" bestFit="1" customWidth="1"/>
    <col min="4" max="4" width="51.85546875" bestFit="1" customWidth="1"/>
    <col min="6" max="6" width="14.140625" bestFit="1" customWidth="1"/>
  </cols>
  <sheetData>
    <row r="3" spans="2:7" x14ac:dyDescent="0.2">
      <c r="D3" s="14" t="s">
        <v>87</v>
      </c>
    </row>
    <row r="5" spans="2:7" ht="13.5" thickBot="1" x14ac:dyDescent="0.25"/>
    <row r="6" spans="2:7" ht="45.75" thickBot="1" x14ac:dyDescent="0.25">
      <c r="B6" s="37" t="s">
        <v>76</v>
      </c>
      <c r="C6" s="38" t="s">
        <v>77</v>
      </c>
      <c r="D6" s="38" t="s">
        <v>78</v>
      </c>
      <c r="E6" s="39" t="s">
        <v>81</v>
      </c>
      <c r="F6" s="39" t="s">
        <v>79</v>
      </c>
      <c r="G6" s="40" t="s">
        <v>80</v>
      </c>
    </row>
    <row r="7" spans="2:7" x14ac:dyDescent="0.2">
      <c r="B7" s="35" t="s">
        <v>0</v>
      </c>
      <c r="C7" s="9">
        <v>0.04</v>
      </c>
      <c r="D7" s="10" t="s">
        <v>1</v>
      </c>
      <c r="E7" s="36">
        <v>2</v>
      </c>
      <c r="F7" s="29">
        <v>5.0199999999999996</v>
      </c>
      <c r="G7" s="30">
        <f>F7*E7</f>
        <v>10.039999999999999</v>
      </c>
    </row>
    <row r="8" spans="2:7" x14ac:dyDescent="0.2">
      <c r="B8" s="32" t="s">
        <v>72</v>
      </c>
      <c r="C8" s="6">
        <v>0.04</v>
      </c>
      <c r="D8" s="5" t="s">
        <v>73</v>
      </c>
      <c r="E8" s="31">
        <v>3</v>
      </c>
      <c r="F8" s="20">
        <v>0.18</v>
      </c>
      <c r="G8" s="22">
        <f t="shared" ref="G8:G24" si="0">F8*E8</f>
        <v>0.54</v>
      </c>
    </row>
    <row r="9" spans="2:7" x14ac:dyDescent="0.2">
      <c r="B9" s="32" t="s">
        <v>56</v>
      </c>
      <c r="C9" s="6">
        <v>0.04</v>
      </c>
      <c r="D9" s="5" t="s">
        <v>57</v>
      </c>
      <c r="E9" s="31">
        <v>2</v>
      </c>
      <c r="F9" s="20">
        <v>9.94</v>
      </c>
      <c r="G9" s="22">
        <f t="shared" si="0"/>
        <v>19.88</v>
      </c>
    </row>
    <row r="10" spans="2:7" x14ac:dyDescent="0.2">
      <c r="B10" s="32" t="s">
        <v>2</v>
      </c>
      <c r="C10" s="6">
        <v>0.04</v>
      </c>
      <c r="D10" s="5" t="s">
        <v>3</v>
      </c>
      <c r="E10" s="31">
        <v>1</v>
      </c>
      <c r="F10" s="20">
        <v>9.94</v>
      </c>
      <c r="G10" s="22">
        <f t="shared" si="0"/>
        <v>9.94</v>
      </c>
    </row>
    <row r="11" spans="2:7" x14ac:dyDescent="0.2">
      <c r="B11" s="32" t="s">
        <v>60</v>
      </c>
      <c r="C11" s="6">
        <v>0.04</v>
      </c>
      <c r="D11" s="5" t="s">
        <v>61</v>
      </c>
      <c r="E11" s="31">
        <v>1</v>
      </c>
      <c r="F11" s="20">
        <v>17.25</v>
      </c>
      <c r="G11" s="22">
        <f t="shared" si="0"/>
        <v>17.25</v>
      </c>
    </row>
    <row r="12" spans="2:7" x14ac:dyDescent="0.2">
      <c r="B12" s="32" t="s">
        <v>4</v>
      </c>
      <c r="C12" s="6">
        <v>0.04</v>
      </c>
      <c r="D12" s="5" t="s">
        <v>5</v>
      </c>
      <c r="E12" s="31">
        <v>59</v>
      </c>
      <c r="F12" s="20">
        <v>6.62</v>
      </c>
      <c r="G12" s="22">
        <f t="shared" si="0"/>
        <v>390.58</v>
      </c>
    </row>
    <row r="13" spans="2:7" x14ac:dyDescent="0.2">
      <c r="B13" s="32" t="s">
        <v>36</v>
      </c>
      <c r="C13" s="6">
        <v>0.04</v>
      </c>
      <c r="D13" s="5" t="s">
        <v>37</v>
      </c>
      <c r="E13" s="31">
        <v>16</v>
      </c>
      <c r="F13" s="20">
        <v>4.0599999999999996</v>
      </c>
      <c r="G13" s="22">
        <f t="shared" si="0"/>
        <v>64.959999999999994</v>
      </c>
    </row>
    <row r="14" spans="2:7" x14ac:dyDescent="0.2">
      <c r="B14" s="32" t="s">
        <v>10</v>
      </c>
      <c r="C14" s="6">
        <v>0.04</v>
      </c>
      <c r="D14" s="5" t="s">
        <v>11</v>
      </c>
      <c r="E14" s="31">
        <v>16</v>
      </c>
      <c r="F14" s="20">
        <v>0.93</v>
      </c>
      <c r="G14" s="22">
        <f t="shared" si="0"/>
        <v>14.88</v>
      </c>
    </row>
    <row r="15" spans="2:7" x14ac:dyDescent="0.2">
      <c r="B15" s="32" t="s">
        <v>38</v>
      </c>
      <c r="C15" s="6">
        <v>0.04</v>
      </c>
      <c r="D15" s="5" t="s">
        <v>39</v>
      </c>
      <c r="E15" s="31">
        <v>6</v>
      </c>
      <c r="F15" s="20">
        <v>9.94</v>
      </c>
      <c r="G15" s="22">
        <f t="shared" si="0"/>
        <v>59.64</v>
      </c>
    </row>
    <row r="16" spans="2:7" x14ac:dyDescent="0.2">
      <c r="B16" s="32" t="s">
        <v>42</v>
      </c>
      <c r="C16" s="6">
        <v>0.04</v>
      </c>
      <c r="D16" s="5" t="s">
        <v>43</v>
      </c>
      <c r="E16" s="31">
        <v>4</v>
      </c>
      <c r="F16" s="20">
        <v>10.6</v>
      </c>
      <c r="G16" s="22">
        <f t="shared" si="0"/>
        <v>42.4</v>
      </c>
    </row>
    <row r="17" spans="2:7" x14ac:dyDescent="0.2">
      <c r="B17" s="32" t="s">
        <v>14</v>
      </c>
      <c r="C17" s="6">
        <v>0.04</v>
      </c>
      <c r="D17" s="5" t="s">
        <v>15</v>
      </c>
      <c r="E17" s="31">
        <v>340</v>
      </c>
      <c r="F17" s="20">
        <v>0.11</v>
      </c>
      <c r="G17" s="22">
        <f t="shared" si="0"/>
        <v>37.4</v>
      </c>
    </row>
    <row r="18" spans="2:7" x14ac:dyDescent="0.2">
      <c r="B18" s="32" t="s">
        <v>46</v>
      </c>
      <c r="C18" s="6">
        <v>0.04</v>
      </c>
      <c r="D18" s="5" t="s">
        <v>47</v>
      </c>
      <c r="E18" s="31">
        <v>5</v>
      </c>
      <c r="F18" s="20">
        <v>7.51</v>
      </c>
      <c r="G18" s="22">
        <f t="shared" si="0"/>
        <v>37.549999999999997</v>
      </c>
    </row>
    <row r="19" spans="2:7" x14ac:dyDescent="0.2">
      <c r="B19" s="32" t="s">
        <v>16</v>
      </c>
      <c r="C19" s="6">
        <v>0.04</v>
      </c>
      <c r="D19" s="5" t="s">
        <v>17</v>
      </c>
      <c r="E19" s="31">
        <v>504</v>
      </c>
      <c r="F19" s="20">
        <v>0.09</v>
      </c>
      <c r="G19" s="22">
        <f t="shared" si="0"/>
        <v>45.36</v>
      </c>
    </row>
    <row r="20" spans="2:7" x14ac:dyDescent="0.2">
      <c r="B20" s="32" t="s">
        <v>18</v>
      </c>
      <c r="C20" s="6">
        <v>0.04</v>
      </c>
      <c r="D20" s="5" t="s">
        <v>19</v>
      </c>
      <c r="E20" s="31">
        <v>420</v>
      </c>
      <c r="F20" s="20">
        <v>0.1</v>
      </c>
      <c r="G20" s="22">
        <f t="shared" si="0"/>
        <v>42</v>
      </c>
    </row>
    <row r="21" spans="2:7" x14ac:dyDescent="0.2">
      <c r="B21" s="32" t="s">
        <v>74</v>
      </c>
      <c r="C21" s="6">
        <v>0.04</v>
      </c>
      <c r="D21" s="5" t="s">
        <v>75</v>
      </c>
      <c r="E21" s="31">
        <v>20</v>
      </c>
      <c r="F21" s="20">
        <v>0.06</v>
      </c>
      <c r="G21" s="22">
        <f t="shared" si="0"/>
        <v>1.2</v>
      </c>
    </row>
    <row r="22" spans="2:7" x14ac:dyDescent="0.2">
      <c r="B22" s="32" t="s">
        <v>24</v>
      </c>
      <c r="C22" s="6">
        <v>0.04</v>
      </c>
      <c r="D22" s="5" t="s">
        <v>25</v>
      </c>
      <c r="E22" s="31">
        <v>15</v>
      </c>
      <c r="F22" s="20">
        <v>7.84</v>
      </c>
      <c r="G22" s="22">
        <f t="shared" si="0"/>
        <v>117.6</v>
      </c>
    </row>
    <row r="23" spans="2:7" x14ac:dyDescent="0.2">
      <c r="B23" s="32" t="s">
        <v>26</v>
      </c>
      <c r="C23" s="6">
        <v>0.04</v>
      </c>
      <c r="D23" s="5" t="s">
        <v>27</v>
      </c>
      <c r="E23" s="31">
        <v>1</v>
      </c>
      <c r="F23" s="20">
        <v>3.97</v>
      </c>
      <c r="G23" s="22">
        <f t="shared" si="0"/>
        <v>3.97</v>
      </c>
    </row>
    <row r="24" spans="2:7" x14ac:dyDescent="0.2">
      <c r="B24" s="32" t="s">
        <v>28</v>
      </c>
      <c r="C24" s="6">
        <v>0.04</v>
      </c>
      <c r="D24" s="5" t="s">
        <v>29</v>
      </c>
      <c r="E24" s="31">
        <v>4</v>
      </c>
      <c r="F24" s="20">
        <v>1.48</v>
      </c>
      <c r="G24" s="22">
        <f t="shared" si="0"/>
        <v>5.92</v>
      </c>
    </row>
    <row r="25" spans="2:7" x14ac:dyDescent="0.2">
      <c r="B25" s="32" t="s">
        <v>54</v>
      </c>
      <c r="C25" s="6">
        <v>0.04</v>
      </c>
      <c r="D25" s="5" t="s">
        <v>55</v>
      </c>
      <c r="E25" s="31">
        <v>70</v>
      </c>
      <c r="F25" s="20">
        <v>0.05</v>
      </c>
      <c r="G25" s="22">
        <f>F25*E25</f>
        <v>3.5</v>
      </c>
    </row>
    <row r="26" spans="2:7" x14ac:dyDescent="0.2">
      <c r="B26" s="32" t="s">
        <v>30</v>
      </c>
      <c r="C26" s="6">
        <v>0.04</v>
      </c>
      <c r="D26" s="5" t="s">
        <v>31</v>
      </c>
      <c r="E26" s="31">
        <v>53</v>
      </c>
      <c r="F26" s="20">
        <v>0.7</v>
      </c>
      <c r="G26" s="22">
        <f t="shared" ref="G26:G27" si="1">F26*E26</f>
        <v>37.099999999999994</v>
      </c>
    </row>
    <row r="27" spans="2:7" ht="13.5" thickBot="1" x14ac:dyDescent="0.25">
      <c r="B27" s="33" t="s">
        <v>34</v>
      </c>
      <c r="C27" s="7">
        <v>0.04</v>
      </c>
      <c r="D27" s="8" t="s">
        <v>35</v>
      </c>
      <c r="E27" s="34">
        <v>78</v>
      </c>
      <c r="F27" s="24">
        <v>1.1599999999999999</v>
      </c>
      <c r="G27" s="25">
        <f t="shared" si="1"/>
        <v>90.47999999999999</v>
      </c>
    </row>
    <row r="31" spans="2:7" x14ac:dyDescent="0.2">
      <c r="F31" s="14" t="s">
        <v>88</v>
      </c>
      <c r="G31" s="41">
        <f>SUM(G7:G30)</f>
        <v>1052.1899999999998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0A0DA-0FB9-489A-8B97-388A0716D81C}">
  <dimension ref="B4:G32"/>
  <sheetViews>
    <sheetView workbookViewId="0">
      <selection activeCell="D4" sqref="D4"/>
    </sheetView>
  </sheetViews>
  <sheetFormatPr baseColWidth="10" defaultRowHeight="12.75" x14ac:dyDescent="0.2"/>
  <cols>
    <col min="4" max="4" width="41.140625" bestFit="1" customWidth="1"/>
    <col min="6" max="6" width="13.5703125" bestFit="1" customWidth="1"/>
  </cols>
  <sheetData>
    <row r="4" spans="2:7" x14ac:dyDescent="0.2">
      <c r="D4" s="14" t="s">
        <v>89</v>
      </c>
    </row>
    <row r="6" spans="2:7" ht="13.5" thickBot="1" x14ac:dyDescent="0.25"/>
    <row r="7" spans="2:7" ht="45.75" thickBot="1" x14ac:dyDescent="0.25">
      <c r="B7" s="42" t="s">
        <v>76</v>
      </c>
      <c r="C7" s="43" t="s">
        <v>77</v>
      </c>
      <c r="D7" s="43" t="s">
        <v>78</v>
      </c>
      <c r="E7" s="44" t="s">
        <v>81</v>
      </c>
      <c r="F7" s="44" t="s">
        <v>79</v>
      </c>
      <c r="G7" s="45" t="s">
        <v>80</v>
      </c>
    </row>
    <row r="8" spans="2:7" x14ac:dyDescent="0.2">
      <c r="B8" s="46" t="s">
        <v>0</v>
      </c>
      <c r="C8" s="13">
        <v>0.04</v>
      </c>
      <c r="D8" s="47" t="s">
        <v>1</v>
      </c>
      <c r="E8" s="48">
        <v>2</v>
      </c>
      <c r="F8" s="49">
        <v>5.0199999999999996</v>
      </c>
      <c r="G8" s="50">
        <f>F8*E8</f>
        <v>10.039999999999999</v>
      </c>
    </row>
    <row r="9" spans="2:7" x14ac:dyDescent="0.2">
      <c r="B9" s="32" t="s">
        <v>56</v>
      </c>
      <c r="C9" s="6">
        <v>0.04</v>
      </c>
      <c r="D9" s="5" t="s">
        <v>57</v>
      </c>
      <c r="E9" s="31">
        <v>1</v>
      </c>
      <c r="F9" s="20">
        <v>9.94</v>
      </c>
      <c r="G9" s="22">
        <f t="shared" ref="G9:G25" si="0">F9*E9</f>
        <v>9.94</v>
      </c>
    </row>
    <row r="10" spans="2:7" x14ac:dyDescent="0.2">
      <c r="B10" s="32" t="s">
        <v>58</v>
      </c>
      <c r="C10" s="6">
        <v>0.04</v>
      </c>
      <c r="D10" s="5" t="s">
        <v>59</v>
      </c>
      <c r="E10" s="31">
        <v>10</v>
      </c>
      <c r="F10" s="20">
        <v>0.12</v>
      </c>
      <c r="G10" s="22">
        <f t="shared" si="0"/>
        <v>1.2</v>
      </c>
    </row>
    <row r="11" spans="2:7" x14ac:dyDescent="0.2">
      <c r="B11" s="32" t="s">
        <v>4</v>
      </c>
      <c r="C11" s="6">
        <v>0.04</v>
      </c>
      <c r="D11" s="5" t="s">
        <v>5</v>
      </c>
      <c r="E11" s="31">
        <v>53</v>
      </c>
      <c r="F11" s="20">
        <v>6.62</v>
      </c>
      <c r="G11" s="22">
        <f t="shared" si="0"/>
        <v>350.86</v>
      </c>
    </row>
    <row r="12" spans="2:7" x14ac:dyDescent="0.2">
      <c r="B12" s="32" t="s">
        <v>36</v>
      </c>
      <c r="C12" s="6">
        <v>0.04</v>
      </c>
      <c r="D12" s="5" t="s">
        <v>37</v>
      </c>
      <c r="E12" s="31">
        <v>103</v>
      </c>
      <c r="F12" s="20">
        <v>4.0599999999999996</v>
      </c>
      <c r="G12" s="22">
        <f t="shared" si="0"/>
        <v>418.17999999999995</v>
      </c>
    </row>
    <row r="13" spans="2:7" x14ac:dyDescent="0.2">
      <c r="B13" s="32" t="s">
        <v>10</v>
      </c>
      <c r="C13" s="6">
        <v>0.04</v>
      </c>
      <c r="D13" s="5" t="s">
        <v>11</v>
      </c>
      <c r="E13" s="31">
        <v>62</v>
      </c>
      <c r="F13" s="20">
        <v>0.93</v>
      </c>
      <c r="G13" s="22">
        <f t="shared" si="0"/>
        <v>57.660000000000004</v>
      </c>
    </row>
    <row r="14" spans="2:7" x14ac:dyDescent="0.2">
      <c r="B14" s="32" t="s">
        <v>12</v>
      </c>
      <c r="C14" s="6">
        <v>0.04</v>
      </c>
      <c r="D14" s="5" t="s">
        <v>13</v>
      </c>
      <c r="E14" s="31">
        <v>30</v>
      </c>
      <c r="F14" s="20">
        <v>0.71</v>
      </c>
      <c r="G14" s="22">
        <f t="shared" si="0"/>
        <v>21.299999999999997</v>
      </c>
    </row>
    <row r="15" spans="2:7" x14ac:dyDescent="0.2">
      <c r="B15" s="32" t="s">
        <v>40</v>
      </c>
      <c r="C15" s="6">
        <v>0.04</v>
      </c>
      <c r="D15" s="5" t="s">
        <v>41</v>
      </c>
      <c r="E15" s="31">
        <v>1</v>
      </c>
      <c r="F15" s="20">
        <v>9.17</v>
      </c>
      <c r="G15" s="22">
        <f t="shared" si="0"/>
        <v>9.17</v>
      </c>
    </row>
    <row r="16" spans="2:7" x14ac:dyDescent="0.2">
      <c r="B16" s="32" t="s">
        <v>42</v>
      </c>
      <c r="C16" s="6">
        <v>0.04</v>
      </c>
      <c r="D16" s="5" t="s">
        <v>43</v>
      </c>
      <c r="E16" s="31">
        <v>2</v>
      </c>
      <c r="F16" s="20">
        <v>10.6</v>
      </c>
      <c r="G16" s="22">
        <f t="shared" si="0"/>
        <v>21.2</v>
      </c>
    </row>
    <row r="17" spans="2:7" x14ac:dyDescent="0.2">
      <c r="B17" s="32" t="s">
        <v>70</v>
      </c>
      <c r="C17" s="6">
        <v>0.04</v>
      </c>
      <c r="D17" s="5" t="s">
        <v>71</v>
      </c>
      <c r="E17" s="31">
        <v>100</v>
      </c>
      <c r="F17" s="20">
        <v>0.5</v>
      </c>
      <c r="G17" s="22">
        <f t="shared" si="0"/>
        <v>50</v>
      </c>
    </row>
    <row r="18" spans="2:7" x14ac:dyDescent="0.2">
      <c r="B18" s="32" t="s">
        <v>14</v>
      </c>
      <c r="C18" s="6">
        <v>0.04</v>
      </c>
      <c r="D18" s="5" t="s">
        <v>15</v>
      </c>
      <c r="E18" s="31">
        <v>1440</v>
      </c>
      <c r="F18" s="20">
        <v>0.11</v>
      </c>
      <c r="G18" s="22">
        <f t="shared" si="0"/>
        <v>158.4</v>
      </c>
    </row>
    <row r="19" spans="2:7" x14ac:dyDescent="0.2">
      <c r="B19" s="32" t="s">
        <v>46</v>
      </c>
      <c r="C19" s="6">
        <v>0.04</v>
      </c>
      <c r="D19" s="5" t="s">
        <v>47</v>
      </c>
      <c r="E19" s="31">
        <v>1</v>
      </c>
      <c r="F19" s="20">
        <v>7.51</v>
      </c>
      <c r="G19" s="22">
        <f t="shared" si="0"/>
        <v>7.51</v>
      </c>
    </row>
    <row r="20" spans="2:7" x14ac:dyDescent="0.2">
      <c r="B20" s="32" t="s">
        <v>16</v>
      </c>
      <c r="C20" s="6">
        <v>0.04</v>
      </c>
      <c r="D20" s="5" t="s">
        <v>17</v>
      </c>
      <c r="E20" s="31">
        <v>672</v>
      </c>
      <c r="F20" s="20">
        <v>0.09</v>
      </c>
      <c r="G20" s="22">
        <f t="shared" si="0"/>
        <v>60.48</v>
      </c>
    </row>
    <row r="21" spans="2:7" x14ac:dyDescent="0.2">
      <c r="B21" s="32" t="s">
        <v>18</v>
      </c>
      <c r="C21" s="6">
        <v>0.04</v>
      </c>
      <c r="D21" s="5" t="s">
        <v>19</v>
      </c>
      <c r="E21" s="31">
        <v>166</v>
      </c>
      <c r="F21" s="20">
        <v>0.1</v>
      </c>
      <c r="G21" s="22">
        <f t="shared" si="0"/>
        <v>16.600000000000001</v>
      </c>
    </row>
    <row r="22" spans="2:7" x14ac:dyDescent="0.2">
      <c r="B22" s="32" t="s">
        <v>20</v>
      </c>
      <c r="C22" s="6">
        <v>0.04</v>
      </c>
      <c r="D22" s="5" t="s">
        <v>21</v>
      </c>
      <c r="E22" s="31">
        <v>6</v>
      </c>
      <c r="F22" s="20">
        <v>0.17</v>
      </c>
      <c r="G22" s="22">
        <f t="shared" si="0"/>
        <v>1.02</v>
      </c>
    </row>
    <row r="23" spans="2:7" x14ac:dyDescent="0.2">
      <c r="B23" s="32" t="s">
        <v>24</v>
      </c>
      <c r="C23" s="6">
        <v>0.04</v>
      </c>
      <c r="D23" s="5" t="s">
        <v>25</v>
      </c>
      <c r="E23" s="31">
        <v>24</v>
      </c>
      <c r="F23" s="20">
        <v>7.84</v>
      </c>
      <c r="G23" s="22">
        <f t="shared" si="0"/>
        <v>188.16</v>
      </c>
    </row>
    <row r="24" spans="2:7" x14ac:dyDescent="0.2">
      <c r="B24" s="32" t="s">
        <v>26</v>
      </c>
      <c r="C24" s="6">
        <v>0.04</v>
      </c>
      <c r="D24" s="5" t="s">
        <v>27</v>
      </c>
      <c r="E24" s="31">
        <v>1</v>
      </c>
      <c r="F24" s="20">
        <v>3.97</v>
      </c>
      <c r="G24" s="22">
        <f t="shared" si="0"/>
        <v>3.97</v>
      </c>
    </row>
    <row r="25" spans="2:7" x14ac:dyDescent="0.2">
      <c r="B25" s="32" t="s">
        <v>52</v>
      </c>
      <c r="C25" s="6">
        <v>0.04</v>
      </c>
      <c r="D25" s="5" t="s">
        <v>53</v>
      </c>
      <c r="E25" s="31">
        <v>6</v>
      </c>
      <c r="F25" s="20">
        <v>1.37</v>
      </c>
      <c r="G25" s="22">
        <f t="shared" si="0"/>
        <v>8.2200000000000006</v>
      </c>
    </row>
    <row r="26" spans="2:7" x14ac:dyDescent="0.2">
      <c r="B26" s="32" t="s">
        <v>28</v>
      </c>
      <c r="C26" s="6">
        <v>0.04</v>
      </c>
      <c r="D26" s="5" t="s">
        <v>29</v>
      </c>
      <c r="E26" s="31">
        <v>4</v>
      </c>
      <c r="F26" s="20">
        <v>1.48</v>
      </c>
      <c r="G26" s="22">
        <f>F26*E26</f>
        <v>5.92</v>
      </c>
    </row>
    <row r="27" spans="2:7" x14ac:dyDescent="0.2">
      <c r="B27" s="32" t="s">
        <v>30</v>
      </c>
      <c r="C27" s="6">
        <v>0.04</v>
      </c>
      <c r="D27" s="5" t="s">
        <v>31</v>
      </c>
      <c r="E27" s="31">
        <v>1</v>
      </c>
      <c r="F27" s="20">
        <v>0.7</v>
      </c>
      <c r="G27" s="22">
        <f t="shared" ref="G27:G28" si="1">F27*E27</f>
        <v>0.7</v>
      </c>
    </row>
    <row r="28" spans="2:7" ht="13.5" thickBot="1" x14ac:dyDescent="0.25">
      <c r="B28" s="33" t="s">
        <v>34</v>
      </c>
      <c r="C28" s="7">
        <v>0.04</v>
      </c>
      <c r="D28" s="8" t="s">
        <v>35</v>
      </c>
      <c r="E28" s="34">
        <v>58</v>
      </c>
      <c r="F28" s="24">
        <v>1.1599999999999999</v>
      </c>
      <c r="G28" s="25">
        <f t="shared" si="1"/>
        <v>67.28</v>
      </c>
    </row>
    <row r="32" spans="2:7" x14ac:dyDescent="0.2">
      <c r="F32" s="14" t="s">
        <v>90</v>
      </c>
      <c r="G32" s="41">
        <f>SUM(G8:G31)</f>
        <v>1467.8100000000002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8BDFA-A710-4594-B0F3-81708A77FECF}">
  <dimension ref="C4:H24"/>
  <sheetViews>
    <sheetView workbookViewId="0">
      <selection activeCell="E4" sqref="E4"/>
    </sheetView>
  </sheetViews>
  <sheetFormatPr baseColWidth="10" defaultRowHeight="12.75" x14ac:dyDescent="0.2"/>
  <cols>
    <col min="5" max="5" width="53.28515625" bestFit="1" customWidth="1"/>
    <col min="7" max="7" width="13.5703125" bestFit="1" customWidth="1"/>
  </cols>
  <sheetData>
    <row r="4" spans="3:8" x14ac:dyDescent="0.2">
      <c r="E4" s="14" t="s">
        <v>91</v>
      </c>
    </row>
    <row r="5" spans="3:8" ht="13.5" thickBot="1" x14ac:dyDescent="0.25"/>
    <row r="6" spans="3:8" ht="45.75" thickBot="1" x14ac:dyDescent="0.25">
      <c r="C6" s="42" t="s">
        <v>76</v>
      </c>
      <c r="D6" s="43" t="s">
        <v>77</v>
      </c>
      <c r="E6" s="43" t="s">
        <v>78</v>
      </c>
      <c r="F6" s="44" t="s">
        <v>81</v>
      </c>
      <c r="G6" s="44" t="s">
        <v>79</v>
      </c>
      <c r="H6" s="45" t="s">
        <v>80</v>
      </c>
    </row>
    <row r="7" spans="3:8" x14ac:dyDescent="0.2">
      <c r="C7" s="46" t="s">
        <v>0</v>
      </c>
      <c r="D7" s="13">
        <v>0.04</v>
      </c>
      <c r="E7" s="47" t="s">
        <v>1</v>
      </c>
      <c r="F7" s="48">
        <v>1</v>
      </c>
      <c r="G7" s="49">
        <v>5.0199999999999996</v>
      </c>
      <c r="H7" s="50">
        <f>G7*F7</f>
        <v>5.0199999999999996</v>
      </c>
    </row>
    <row r="8" spans="3:8" x14ac:dyDescent="0.2">
      <c r="C8" s="32" t="s">
        <v>56</v>
      </c>
      <c r="D8" s="6">
        <v>0.04</v>
      </c>
      <c r="E8" s="5" t="s">
        <v>57</v>
      </c>
      <c r="F8" s="31">
        <v>1</v>
      </c>
      <c r="G8" s="20">
        <v>9.94</v>
      </c>
      <c r="H8" s="22">
        <f t="shared" ref="H8:H20" si="0">G8*F8</f>
        <v>9.94</v>
      </c>
    </row>
    <row r="9" spans="3:8" x14ac:dyDescent="0.2">
      <c r="C9" s="32" t="s">
        <v>58</v>
      </c>
      <c r="D9" s="6">
        <v>0.04</v>
      </c>
      <c r="E9" s="5" t="s">
        <v>59</v>
      </c>
      <c r="F9" s="31">
        <v>10</v>
      </c>
      <c r="G9" s="20">
        <v>0.12</v>
      </c>
      <c r="H9" s="22">
        <f t="shared" si="0"/>
        <v>1.2</v>
      </c>
    </row>
    <row r="10" spans="3:8" x14ac:dyDescent="0.2">
      <c r="C10" s="32" t="s">
        <v>10</v>
      </c>
      <c r="D10" s="6">
        <v>0.04</v>
      </c>
      <c r="E10" s="5" t="s">
        <v>11</v>
      </c>
      <c r="F10" s="31">
        <v>8</v>
      </c>
      <c r="G10" s="20">
        <v>0.93</v>
      </c>
      <c r="H10" s="22">
        <f t="shared" si="0"/>
        <v>7.44</v>
      </c>
    </row>
    <row r="11" spans="3:8" x14ac:dyDescent="0.2">
      <c r="C11" s="32" t="s">
        <v>38</v>
      </c>
      <c r="D11" s="6">
        <v>0.04</v>
      </c>
      <c r="E11" s="5" t="s">
        <v>39</v>
      </c>
      <c r="F11" s="31">
        <v>2</v>
      </c>
      <c r="G11" s="20">
        <v>9.94</v>
      </c>
      <c r="H11" s="22">
        <f t="shared" si="0"/>
        <v>19.88</v>
      </c>
    </row>
    <row r="12" spans="3:8" x14ac:dyDescent="0.2">
      <c r="C12" s="32" t="s">
        <v>12</v>
      </c>
      <c r="D12" s="6">
        <v>0.04</v>
      </c>
      <c r="E12" s="5" t="s">
        <v>13</v>
      </c>
      <c r="F12" s="31">
        <v>3</v>
      </c>
      <c r="G12" s="20">
        <v>0.71</v>
      </c>
      <c r="H12" s="22">
        <f t="shared" si="0"/>
        <v>2.13</v>
      </c>
    </row>
    <row r="13" spans="3:8" x14ac:dyDescent="0.2">
      <c r="C13" s="32" t="s">
        <v>42</v>
      </c>
      <c r="D13" s="6">
        <v>0.04</v>
      </c>
      <c r="E13" s="5" t="s">
        <v>43</v>
      </c>
      <c r="F13" s="31">
        <v>1</v>
      </c>
      <c r="G13" s="20">
        <v>10.6</v>
      </c>
      <c r="H13" s="22">
        <f t="shared" si="0"/>
        <v>10.6</v>
      </c>
    </row>
    <row r="14" spans="3:8" x14ac:dyDescent="0.2">
      <c r="C14" s="32" t="s">
        <v>46</v>
      </c>
      <c r="D14" s="6">
        <v>0.04</v>
      </c>
      <c r="E14" s="5" t="s">
        <v>47</v>
      </c>
      <c r="F14" s="31">
        <v>1</v>
      </c>
      <c r="G14" s="20">
        <v>7.51</v>
      </c>
      <c r="H14" s="22">
        <f t="shared" si="0"/>
        <v>7.51</v>
      </c>
    </row>
    <row r="15" spans="3:8" x14ac:dyDescent="0.2">
      <c r="C15" s="32" t="s">
        <v>16</v>
      </c>
      <c r="D15" s="6">
        <v>0.04</v>
      </c>
      <c r="E15" s="5" t="s">
        <v>17</v>
      </c>
      <c r="F15" s="31">
        <v>560</v>
      </c>
      <c r="G15" s="20">
        <v>0.09</v>
      </c>
      <c r="H15" s="22">
        <f t="shared" si="0"/>
        <v>50.4</v>
      </c>
    </row>
    <row r="16" spans="3:8" x14ac:dyDescent="0.2">
      <c r="C16" s="32" t="s">
        <v>26</v>
      </c>
      <c r="D16" s="6">
        <v>0.04</v>
      </c>
      <c r="E16" s="5" t="s">
        <v>27</v>
      </c>
      <c r="F16" s="31">
        <v>1</v>
      </c>
      <c r="G16" s="20">
        <v>3.97</v>
      </c>
      <c r="H16" s="22">
        <f t="shared" si="0"/>
        <v>3.97</v>
      </c>
    </row>
    <row r="17" spans="3:8" x14ac:dyDescent="0.2">
      <c r="C17" s="32" t="s">
        <v>52</v>
      </c>
      <c r="D17" s="6">
        <v>0.04</v>
      </c>
      <c r="E17" s="5" t="s">
        <v>53</v>
      </c>
      <c r="F17" s="31">
        <v>1</v>
      </c>
      <c r="G17" s="20">
        <v>1.37</v>
      </c>
      <c r="H17" s="22">
        <f t="shared" si="0"/>
        <v>1.37</v>
      </c>
    </row>
    <row r="18" spans="3:8" x14ac:dyDescent="0.2">
      <c r="C18" s="32" t="s">
        <v>30</v>
      </c>
      <c r="D18" s="6">
        <v>0.04</v>
      </c>
      <c r="E18" s="5" t="s">
        <v>31</v>
      </c>
      <c r="F18" s="31">
        <v>1</v>
      </c>
      <c r="G18" s="20">
        <v>0.7</v>
      </c>
      <c r="H18" s="22">
        <f t="shared" si="0"/>
        <v>0.7</v>
      </c>
    </row>
    <row r="19" spans="3:8" x14ac:dyDescent="0.2">
      <c r="C19" s="32" t="s">
        <v>32</v>
      </c>
      <c r="D19" s="6">
        <v>0.04</v>
      </c>
      <c r="E19" s="5" t="s">
        <v>33</v>
      </c>
      <c r="F19" s="31">
        <v>1</v>
      </c>
      <c r="G19" s="20">
        <v>4.09</v>
      </c>
      <c r="H19" s="22">
        <f t="shared" si="0"/>
        <v>4.09</v>
      </c>
    </row>
    <row r="20" spans="3:8" ht="13.5" thickBot="1" x14ac:dyDescent="0.25">
      <c r="C20" s="33" t="s">
        <v>34</v>
      </c>
      <c r="D20" s="7">
        <v>0.04</v>
      </c>
      <c r="E20" s="8" t="s">
        <v>35</v>
      </c>
      <c r="F20" s="34">
        <v>10</v>
      </c>
      <c r="G20" s="24">
        <v>1.1599999999999999</v>
      </c>
      <c r="H20" s="25">
        <f t="shared" si="0"/>
        <v>11.6</v>
      </c>
    </row>
    <row r="24" spans="3:8" x14ac:dyDescent="0.2">
      <c r="G24" s="14" t="s">
        <v>92</v>
      </c>
      <c r="H24" s="41">
        <f>SUM(H7:H23)</f>
        <v>135.85000000000002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39E3B-A7B5-431C-B387-2290803D8916}">
  <dimension ref="D4:I35"/>
  <sheetViews>
    <sheetView workbookViewId="0">
      <selection activeCell="H35" sqref="H35"/>
    </sheetView>
  </sheetViews>
  <sheetFormatPr baseColWidth="10" defaultRowHeight="12.75" x14ac:dyDescent="0.2"/>
  <cols>
    <col min="5" max="5" width="11.42578125" customWidth="1"/>
    <col min="6" max="6" width="51.85546875" bestFit="1" customWidth="1"/>
    <col min="8" max="8" width="15.5703125" bestFit="1" customWidth="1"/>
  </cols>
  <sheetData>
    <row r="4" spans="4:9" x14ac:dyDescent="0.2">
      <c r="F4" s="14" t="s">
        <v>93</v>
      </c>
    </row>
    <row r="7" spans="4:9" ht="13.5" thickBot="1" x14ac:dyDescent="0.25"/>
    <row r="8" spans="4:9" ht="45.75" thickBot="1" x14ac:dyDescent="0.25">
      <c r="D8" s="37" t="s">
        <v>76</v>
      </c>
      <c r="E8" s="38" t="s">
        <v>77</v>
      </c>
      <c r="F8" s="38" t="s">
        <v>78</v>
      </c>
      <c r="G8" s="39" t="s">
        <v>81</v>
      </c>
      <c r="H8" s="39" t="s">
        <v>79</v>
      </c>
      <c r="I8" s="40" t="s">
        <v>80</v>
      </c>
    </row>
    <row r="9" spans="4:9" x14ac:dyDescent="0.2">
      <c r="D9" s="35" t="s">
        <v>0</v>
      </c>
      <c r="E9" s="9">
        <v>0.04</v>
      </c>
      <c r="F9" s="10" t="s">
        <v>1</v>
      </c>
      <c r="G9" s="36">
        <v>3</v>
      </c>
      <c r="H9" s="29">
        <v>5.0199999999999996</v>
      </c>
      <c r="I9" s="30">
        <f>H9*G9</f>
        <v>15.059999999999999</v>
      </c>
    </row>
    <row r="10" spans="4:9" x14ac:dyDescent="0.2">
      <c r="D10" s="32" t="s">
        <v>2</v>
      </c>
      <c r="E10" s="6">
        <v>0.04</v>
      </c>
      <c r="F10" s="5" t="s">
        <v>3</v>
      </c>
      <c r="G10" s="31">
        <v>2</v>
      </c>
      <c r="H10" s="20">
        <v>9.94</v>
      </c>
      <c r="I10" s="22">
        <f t="shared" ref="I10:I31" si="0">H10*G10</f>
        <v>19.88</v>
      </c>
    </row>
    <row r="11" spans="4:9" x14ac:dyDescent="0.2">
      <c r="D11" s="32" t="s">
        <v>60</v>
      </c>
      <c r="E11" s="6">
        <v>0.04</v>
      </c>
      <c r="F11" s="5" t="s">
        <v>61</v>
      </c>
      <c r="G11" s="31">
        <v>1</v>
      </c>
      <c r="H11" s="20">
        <v>17.25</v>
      </c>
      <c r="I11" s="22">
        <f t="shared" si="0"/>
        <v>17.25</v>
      </c>
    </row>
    <row r="12" spans="4:9" x14ac:dyDescent="0.2">
      <c r="D12" s="32" t="s">
        <v>4</v>
      </c>
      <c r="E12" s="6">
        <v>0.04</v>
      </c>
      <c r="F12" s="5" t="s">
        <v>5</v>
      </c>
      <c r="G12" s="31">
        <v>4</v>
      </c>
      <c r="H12" s="20">
        <v>6.62</v>
      </c>
      <c r="I12" s="22">
        <f t="shared" si="0"/>
        <v>26.48</v>
      </c>
    </row>
    <row r="13" spans="4:9" x14ac:dyDescent="0.2">
      <c r="D13" s="32" t="s">
        <v>36</v>
      </c>
      <c r="E13" s="6">
        <v>0.04</v>
      </c>
      <c r="F13" s="5" t="s">
        <v>37</v>
      </c>
      <c r="G13" s="31">
        <v>60</v>
      </c>
      <c r="H13" s="20">
        <v>4.0599999999999996</v>
      </c>
      <c r="I13" s="22">
        <f t="shared" si="0"/>
        <v>243.59999999999997</v>
      </c>
    </row>
    <row r="14" spans="4:9" x14ac:dyDescent="0.2">
      <c r="D14" s="32" t="s">
        <v>50</v>
      </c>
      <c r="E14" s="6">
        <v>0.04</v>
      </c>
      <c r="F14" s="5" t="s">
        <v>51</v>
      </c>
      <c r="G14" s="31">
        <v>1</v>
      </c>
      <c r="H14" s="20">
        <v>19.23</v>
      </c>
      <c r="I14" s="22">
        <f t="shared" si="0"/>
        <v>19.23</v>
      </c>
    </row>
    <row r="15" spans="4:9" x14ac:dyDescent="0.2">
      <c r="D15" s="32" t="s">
        <v>10</v>
      </c>
      <c r="E15" s="6">
        <v>0.04</v>
      </c>
      <c r="F15" s="5" t="s">
        <v>11</v>
      </c>
      <c r="G15" s="31">
        <v>16</v>
      </c>
      <c r="H15" s="20">
        <v>0.93</v>
      </c>
      <c r="I15" s="22">
        <f t="shared" si="0"/>
        <v>14.88</v>
      </c>
    </row>
    <row r="16" spans="4:9" x14ac:dyDescent="0.2">
      <c r="D16" s="32" t="s">
        <v>38</v>
      </c>
      <c r="E16" s="6">
        <v>0.04</v>
      </c>
      <c r="F16" s="5" t="s">
        <v>39</v>
      </c>
      <c r="G16" s="31">
        <v>9</v>
      </c>
      <c r="H16" s="20">
        <v>9.94</v>
      </c>
      <c r="I16" s="22">
        <f t="shared" si="0"/>
        <v>89.46</v>
      </c>
    </row>
    <row r="17" spans="4:9" x14ac:dyDescent="0.2">
      <c r="D17" s="32" t="s">
        <v>12</v>
      </c>
      <c r="E17" s="6">
        <v>0.04</v>
      </c>
      <c r="F17" s="5" t="s">
        <v>13</v>
      </c>
      <c r="G17" s="31">
        <v>34</v>
      </c>
      <c r="H17" s="20">
        <v>0.71</v>
      </c>
      <c r="I17" s="22">
        <f t="shared" si="0"/>
        <v>24.14</v>
      </c>
    </row>
    <row r="18" spans="4:9" x14ac:dyDescent="0.2">
      <c r="D18" s="32" t="s">
        <v>42</v>
      </c>
      <c r="E18" s="6">
        <v>0.04</v>
      </c>
      <c r="F18" s="5" t="s">
        <v>43</v>
      </c>
      <c r="G18" s="31">
        <v>1</v>
      </c>
      <c r="H18" s="20">
        <v>10.6</v>
      </c>
      <c r="I18" s="22">
        <f t="shared" si="0"/>
        <v>10.6</v>
      </c>
    </row>
    <row r="19" spans="4:9" x14ac:dyDescent="0.2">
      <c r="D19" s="32" t="s">
        <v>44</v>
      </c>
      <c r="E19" s="6">
        <v>0.04</v>
      </c>
      <c r="F19" s="5" t="s">
        <v>45</v>
      </c>
      <c r="G19" s="31">
        <v>3</v>
      </c>
      <c r="H19" s="20">
        <v>0.43</v>
      </c>
      <c r="I19" s="22">
        <f t="shared" si="0"/>
        <v>1.29</v>
      </c>
    </row>
    <row r="20" spans="4:9" x14ac:dyDescent="0.2">
      <c r="D20" s="32" t="s">
        <v>14</v>
      </c>
      <c r="E20" s="6">
        <v>0.04</v>
      </c>
      <c r="F20" s="5" t="s">
        <v>15</v>
      </c>
      <c r="G20" s="31">
        <v>260</v>
      </c>
      <c r="H20" s="20">
        <v>0.11</v>
      </c>
      <c r="I20" s="22">
        <f t="shared" si="0"/>
        <v>28.6</v>
      </c>
    </row>
    <row r="21" spans="4:9" x14ac:dyDescent="0.2">
      <c r="D21" s="32" t="s">
        <v>16</v>
      </c>
      <c r="E21" s="6">
        <v>0.04</v>
      </c>
      <c r="F21" s="5" t="s">
        <v>17</v>
      </c>
      <c r="G21" s="31">
        <v>1148</v>
      </c>
      <c r="H21" s="20">
        <v>0.09</v>
      </c>
      <c r="I21" s="22">
        <f t="shared" si="0"/>
        <v>103.32</v>
      </c>
    </row>
    <row r="22" spans="4:9" x14ac:dyDescent="0.2">
      <c r="D22" s="32" t="s">
        <v>18</v>
      </c>
      <c r="E22" s="6">
        <v>0.04</v>
      </c>
      <c r="F22" s="5" t="s">
        <v>19</v>
      </c>
      <c r="G22" s="31">
        <v>300</v>
      </c>
      <c r="H22" s="20">
        <v>0.1</v>
      </c>
      <c r="I22" s="22">
        <f t="shared" si="0"/>
        <v>30</v>
      </c>
    </row>
    <row r="23" spans="4:9" x14ac:dyDescent="0.2">
      <c r="D23" s="32" t="s">
        <v>20</v>
      </c>
      <c r="E23" s="6">
        <v>0.04</v>
      </c>
      <c r="F23" s="5" t="s">
        <v>21</v>
      </c>
      <c r="G23" s="31">
        <v>6</v>
      </c>
      <c r="H23" s="20">
        <v>0.17</v>
      </c>
      <c r="I23" s="22">
        <f t="shared" si="0"/>
        <v>1.02</v>
      </c>
    </row>
    <row r="24" spans="4:9" x14ac:dyDescent="0.2">
      <c r="D24" s="32" t="s">
        <v>22</v>
      </c>
      <c r="E24" s="6">
        <v>0.04</v>
      </c>
      <c r="F24" s="5" t="s">
        <v>23</v>
      </c>
      <c r="G24" s="31">
        <v>8</v>
      </c>
      <c r="H24" s="20">
        <v>0.22</v>
      </c>
      <c r="I24" s="22">
        <f t="shared" si="0"/>
        <v>1.76</v>
      </c>
    </row>
    <row r="25" spans="4:9" x14ac:dyDescent="0.2">
      <c r="D25" s="32" t="s">
        <v>24</v>
      </c>
      <c r="E25" s="6">
        <v>0.04</v>
      </c>
      <c r="F25" s="5" t="s">
        <v>25</v>
      </c>
      <c r="G25" s="31">
        <v>13</v>
      </c>
      <c r="H25" s="20">
        <v>7.84</v>
      </c>
      <c r="I25" s="22">
        <f t="shared" si="0"/>
        <v>101.92</v>
      </c>
    </row>
    <row r="26" spans="4:9" x14ac:dyDescent="0.2">
      <c r="D26" s="32" t="s">
        <v>52</v>
      </c>
      <c r="E26" s="6">
        <v>0.04</v>
      </c>
      <c r="F26" s="5" t="s">
        <v>53</v>
      </c>
      <c r="G26" s="31">
        <v>2</v>
      </c>
      <c r="H26" s="20">
        <v>1.37</v>
      </c>
      <c r="I26" s="22">
        <f t="shared" si="0"/>
        <v>2.74</v>
      </c>
    </row>
    <row r="27" spans="4:9" x14ac:dyDescent="0.2">
      <c r="D27" s="32" t="s">
        <v>28</v>
      </c>
      <c r="E27" s="6">
        <v>0.04</v>
      </c>
      <c r="F27" s="5" t="s">
        <v>29</v>
      </c>
      <c r="G27" s="31">
        <v>2</v>
      </c>
      <c r="H27" s="20">
        <v>1.48</v>
      </c>
      <c r="I27" s="22">
        <f t="shared" si="0"/>
        <v>2.96</v>
      </c>
    </row>
    <row r="28" spans="4:9" x14ac:dyDescent="0.2">
      <c r="D28" s="32" t="s">
        <v>54</v>
      </c>
      <c r="E28" s="6">
        <v>0.04</v>
      </c>
      <c r="F28" s="5" t="s">
        <v>55</v>
      </c>
      <c r="G28" s="31">
        <v>10</v>
      </c>
      <c r="H28" s="20">
        <v>0.05</v>
      </c>
      <c r="I28" s="22">
        <f t="shared" si="0"/>
        <v>0.5</v>
      </c>
    </row>
    <row r="29" spans="4:9" x14ac:dyDescent="0.2">
      <c r="D29" s="32" t="s">
        <v>30</v>
      </c>
      <c r="E29" s="6">
        <v>0.04</v>
      </c>
      <c r="F29" s="5" t="s">
        <v>31</v>
      </c>
      <c r="G29" s="31">
        <v>1</v>
      </c>
      <c r="H29" s="20">
        <v>0.7</v>
      </c>
      <c r="I29" s="22">
        <f t="shared" si="0"/>
        <v>0.7</v>
      </c>
    </row>
    <row r="30" spans="4:9" x14ac:dyDescent="0.2">
      <c r="D30" s="32" t="s">
        <v>62</v>
      </c>
      <c r="E30" s="6">
        <v>0.04</v>
      </c>
      <c r="F30" s="5" t="s">
        <v>63</v>
      </c>
      <c r="G30" s="31">
        <v>1</v>
      </c>
      <c r="H30" s="20">
        <v>3.63</v>
      </c>
      <c r="I30" s="22">
        <f t="shared" si="0"/>
        <v>3.63</v>
      </c>
    </row>
    <row r="31" spans="4:9" ht="13.5" thickBot="1" x14ac:dyDescent="0.25">
      <c r="D31" s="33" t="s">
        <v>34</v>
      </c>
      <c r="E31" s="7">
        <v>0.04</v>
      </c>
      <c r="F31" s="8" t="s">
        <v>35</v>
      </c>
      <c r="G31" s="34">
        <v>10</v>
      </c>
      <c r="H31" s="24">
        <v>1.1599999999999999</v>
      </c>
      <c r="I31" s="25">
        <f t="shared" si="0"/>
        <v>11.6</v>
      </c>
    </row>
    <row r="35" spans="8:9" x14ac:dyDescent="0.2">
      <c r="H35" s="14" t="s">
        <v>93</v>
      </c>
      <c r="I35" s="41">
        <f>SUM(I9:I34)</f>
        <v>770.62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4E8A4-784E-4746-A8FD-016CA0E393BE}">
  <dimension ref="C5:H27"/>
  <sheetViews>
    <sheetView workbookViewId="0">
      <selection activeCell="C4" sqref="C4:H23"/>
    </sheetView>
  </sheetViews>
  <sheetFormatPr baseColWidth="10" defaultRowHeight="12.75" x14ac:dyDescent="0.2"/>
  <cols>
    <col min="5" max="5" width="51.85546875" bestFit="1" customWidth="1"/>
    <col min="7" max="7" width="15.85546875" bestFit="1" customWidth="1"/>
  </cols>
  <sheetData>
    <row r="5" spans="3:8" x14ac:dyDescent="0.2">
      <c r="E5" s="14" t="s">
        <v>94</v>
      </c>
    </row>
    <row r="8" spans="3:8" ht="13.5" thickBot="1" x14ac:dyDescent="0.25"/>
    <row r="9" spans="3:8" ht="45.75" thickBot="1" x14ac:dyDescent="0.25">
      <c r="C9" s="42" t="s">
        <v>76</v>
      </c>
      <c r="D9" s="43" t="s">
        <v>77</v>
      </c>
      <c r="E9" s="43" t="s">
        <v>78</v>
      </c>
      <c r="F9" s="44" t="s">
        <v>81</v>
      </c>
      <c r="G9" s="44" t="s">
        <v>79</v>
      </c>
      <c r="H9" s="45" t="s">
        <v>80</v>
      </c>
    </row>
    <row r="10" spans="3:8" x14ac:dyDescent="0.2">
      <c r="C10" s="46" t="s">
        <v>60</v>
      </c>
      <c r="D10" s="13">
        <v>0.04</v>
      </c>
      <c r="E10" s="47" t="s">
        <v>61</v>
      </c>
      <c r="F10" s="48">
        <v>2</v>
      </c>
      <c r="G10" s="49">
        <v>17.25</v>
      </c>
      <c r="H10" s="50">
        <f>G10*F10</f>
        <v>34.5</v>
      </c>
    </row>
    <row r="11" spans="3:8" x14ac:dyDescent="0.2">
      <c r="C11" s="32" t="s">
        <v>4</v>
      </c>
      <c r="D11" s="6">
        <v>0.04</v>
      </c>
      <c r="E11" s="5" t="s">
        <v>5</v>
      </c>
      <c r="F11" s="31">
        <v>11</v>
      </c>
      <c r="G11" s="20">
        <v>6.62</v>
      </c>
      <c r="H11" s="22">
        <f t="shared" ref="H11:H23" si="0">G11*F11</f>
        <v>72.820000000000007</v>
      </c>
    </row>
    <row r="12" spans="3:8" x14ac:dyDescent="0.2">
      <c r="C12" s="32" t="s">
        <v>10</v>
      </c>
      <c r="D12" s="6">
        <v>0.04</v>
      </c>
      <c r="E12" s="5" t="s">
        <v>11</v>
      </c>
      <c r="F12" s="31">
        <v>12</v>
      </c>
      <c r="G12" s="20">
        <v>0.93</v>
      </c>
      <c r="H12" s="22">
        <f t="shared" si="0"/>
        <v>11.16</v>
      </c>
    </row>
    <row r="13" spans="3:8" x14ac:dyDescent="0.2">
      <c r="C13" s="32" t="s">
        <v>40</v>
      </c>
      <c r="D13" s="6">
        <v>0.04</v>
      </c>
      <c r="E13" s="5" t="s">
        <v>41</v>
      </c>
      <c r="F13" s="31">
        <v>2</v>
      </c>
      <c r="G13" s="20">
        <v>14.05</v>
      </c>
      <c r="H13" s="22">
        <f t="shared" si="0"/>
        <v>28.1</v>
      </c>
    </row>
    <row r="14" spans="3:8" x14ac:dyDescent="0.2">
      <c r="C14" s="32" t="s">
        <v>42</v>
      </c>
      <c r="D14" s="6">
        <v>0.04</v>
      </c>
      <c r="E14" s="5" t="s">
        <v>43</v>
      </c>
      <c r="F14" s="31">
        <v>1</v>
      </c>
      <c r="G14" s="20">
        <v>10.6</v>
      </c>
      <c r="H14" s="22">
        <f t="shared" si="0"/>
        <v>10.6</v>
      </c>
    </row>
    <row r="15" spans="3:8" x14ac:dyDescent="0.2">
      <c r="C15" s="32" t="s">
        <v>14</v>
      </c>
      <c r="D15" s="6">
        <v>0.04</v>
      </c>
      <c r="E15" s="5" t="s">
        <v>15</v>
      </c>
      <c r="F15" s="31">
        <v>160</v>
      </c>
      <c r="G15" s="20">
        <v>0.11</v>
      </c>
      <c r="H15" s="22">
        <f t="shared" si="0"/>
        <v>17.600000000000001</v>
      </c>
    </row>
    <row r="16" spans="3:8" x14ac:dyDescent="0.2">
      <c r="C16" s="32" t="s">
        <v>16</v>
      </c>
      <c r="D16" s="6">
        <v>0.04</v>
      </c>
      <c r="E16" s="5" t="s">
        <v>17</v>
      </c>
      <c r="F16" s="31">
        <v>924</v>
      </c>
      <c r="G16" s="20">
        <v>0.09</v>
      </c>
      <c r="H16" s="22">
        <f t="shared" si="0"/>
        <v>83.16</v>
      </c>
    </row>
    <row r="17" spans="3:8" x14ac:dyDescent="0.2">
      <c r="C17" s="32" t="s">
        <v>18</v>
      </c>
      <c r="D17" s="6">
        <v>0.04</v>
      </c>
      <c r="E17" s="5" t="s">
        <v>19</v>
      </c>
      <c r="F17" s="31">
        <v>500</v>
      </c>
      <c r="G17" s="20">
        <v>0.1</v>
      </c>
      <c r="H17" s="22">
        <f t="shared" si="0"/>
        <v>50</v>
      </c>
    </row>
    <row r="18" spans="3:8" x14ac:dyDescent="0.2">
      <c r="C18" s="32" t="s">
        <v>24</v>
      </c>
      <c r="D18" s="6">
        <v>0.04</v>
      </c>
      <c r="E18" s="5" t="s">
        <v>25</v>
      </c>
      <c r="F18" s="31">
        <v>14</v>
      </c>
      <c r="G18" s="20">
        <v>7.84</v>
      </c>
      <c r="H18" s="22">
        <f t="shared" si="0"/>
        <v>109.75999999999999</v>
      </c>
    </row>
    <row r="19" spans="3:8" x14ac:dyDescent="0.2">
      <c r="C19" s="32" t="s">
        <v>28</v>
      </c>
      <c r="D19" s="6">
        <v>0.04</v>
      </c>
      <c r="E19" s="5" t="s">
        <v>29</v>
      </c>
      <c r="F19" s="31">
        <v>14</v>
      </c>
      <c r="G19" s="20">
        <v>1.48</v>
      </c>
      <c r="H19" s="22">
        <f t="shared" si="0"/>
        <v>20.72</v>
      </c>
    </row>
    <row r="20" spans="3:8" x14ac:dyDescent="0.2">
      <c r="C20" s="32" t="s">
        <v>54</v>
      </c>
      <c r="D20" s="6">
        <v>0.04</v>
      </c>
      <c r="E20" s="5" t="s">
        <v>55</v>
      </c>
      <c r="F20" s="31">
        <v>210</v>
      </c>
      <c r="G20" s="20">
        <v>0.05</v>
      </c>
      <c r="H20" s="22">
        <f t="shared" si="0"/>
        <v>10.5</v>
      </c>
    </row>
    <row r="21" spans="3:8" x14ac:dyDescent="0.2">
      <c r="C21" s="32" t="s">
        <v>30</v>
      </c>
      <c r="D21" s="6">
        <v>0.04</v>
      </c>
      <c r="E21" s="5" t="s">
        <v>31</v>
      </c>
      <c r="F21" s="31">
        <v>10</v>
      </c>
      <c r="G21" s="20">
        <v>0.7</v>
      </c>
      <c r="H21" s="22">
        <f t="shared" si="0"/>
        <v>7</v>
      </c>
    </row>
    <row r="22" spans="3:8" x14ac:dyDescent="0.2">
      <c r="C22" s="32" t="s">
        <v>62</v>
      </c>
      <c r="D22" s="6">
        <v>0.04</v>
      </c>
      <c r="E22" s="5" t="s">
        <v>63</v>
      </c>
      <c r="F22" s="31">
        <v>1</v>
      </c>
      <c r="G22" s="20">
        <v>3.63</v>
      </c>
      <c r="H22" s="22">
        <f t="shared" si="0"/>
        <v>3.63</v>
      </c>
    </row>
    <row r="23" spans="3:8" ht="13.5" thickBot="1" x14ac:dyDescent="0.25">
      <c r="C23" s="33" t="s">
        <v>34</v>
      </c>
      <c r="D23" s="7">
        <v>0.04</v>
      </c>
      <c r="E23" s="8" t="s">
        <v>35</v>
      </c>
      <c r="F23" s="34">
        <v>8</v>
      </c>
      <c r="G23" s="24">
        <v>1.1599999999999999</v>
      </c>
      <c r="H23" s="25">
        <f t="shared" si="0"/>
        <v>9.2799999999999994</v>
      </c>
    </row>
    <row r="27" spans="3:8" x14ac:dyDescent="0.2">
      <c r="G27" s="14" t="s">
        <v>94</v>
      </c>
      <c r="H27" s="41">
        <f>SUM(H10:H26)</f>
        <v>468.82999999999993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53894-D446-4360-A726-057875D95F9E}">
  <dimension ref="C6:H28"/>
  <sheetViews>
    <sheetView workbookViewId="0">
      <selection activeCell="C6" sqref="C6:H24"/>
    </sheetView>
  </sheetViews>
  <sheetFormatPr baseColWidth="10" defaultRowHeight="12.75" x14ac:dyDescent="0.2"/>
  <cols>
    <col min="5" max="5" width="36.42578125" bestFit="1" customWidth="1"/>
    <col min="7" max="7" width="13.5703125" bestFit="1" customWidth="1"/>
  </cols>
  <sheetData>
    <row r="6" spans="3:8" x14ac:dyDescent="0.2">
      <c r="E6" s="14" t="s">
        <v>95</v>
      </c>
    </row>
    <row r="8" spans="3:8" ht="13.5" thickBot="1" x14ac:dyDescent="0.25"/>
    <row r="9" spans="3:8" ht="45.75" thickBot="1" x14ac:dyDescent="0.25">
      <c r="C9" s="37" t="s">
        <v>76</v>
      </c>
      <c r="D9" s="38" t="s">
        <v>77</v>
      </c>
      <c r="E9" s="38" t="s">
        <v>78</v>
      </c>
      <c r="F9" s="39" t="s">
        <v>81</v>
      </c>
      <c r="G9" s="39" t="s">
        <v>79</v>
      </c>
      <c r="H9" s="40" t="s">
        <v>80</v>
      </c>
    </row>
    <row r="10" spans="3:8" x14ac:dyDescent="0.2">
      <c r="C10" s="35" t="s">
        <v>0</v>
      </c>
      <c r="D10" s="9">
        <v>0.04</v>
      </c>
      <c r="E10" s="10" t="s">
        <v>1</v>
      </c>
      <c r="F10" s="36">
        <v>1</v>
      </c>
      <c r="G10" s="29">
        <v>5.0199999999999996</v>
      </c>
      <c r="H10" s="30">
        <f>G10*F10</f>
        <v>5.0199999999999996</v>
      </c>
    </row>
    <row r="11" spans="3:8" x14ac:dyDescent="0.2">
      <c r="C11" s="32" t="s">
        <v>56</v>
      </c>
      <c r="D11" s="6">
        <v>0.04</v>
      </c>
      <c r="E11" s="5" t="s">
        <v>57</v>
      </c>
      <c r="F11" s="31">
        <v>1</v>
      </c>
      <c r="G11" s="20">
        <v>9.94</v>
      </c>
      <c r="H11" s="22">
        <f t="shared" ref="H11:H24" si="0">G11*F11</f>
        <v>9.94</v>
      </c>
    </row>
    <row r="12" spans="3:8" x14ac:dyDescent="0.2">
      <c r="C12" s="32" t="s">
        <v>4</v>
      </c>
      <c r="D12" s="6">
        <v>0.04</v>
      </c>
      <c r="E12" s="5" t="s">
        <v>5</v>
      </c>
      <c r="F12" s="31">
        <v>61</v>
      </c>
      <c r="G12" s="20">
        <v>6.62</v>
      </c>
      <c r="H12" s="22">
        <f t="shared" si="0"/>
        <v>403.82</v>
      </c>
    </row>
    <row r="13" spans="3:8" x14ac:dyDescent="0.2">
      <c r="C13" s="32" t="s">
        <v>10</v>
      </c>
      <c r="D13" s="6">
        <v>0.04</v>
      </c>
      <c r="E13" s="5" t="s">
        <v>11</v>
      </c>
      <c r="F13" s="31">
        <v>16</v>
      </c>
      <c r="G13" s="20">
        <v>0.93</v>
      </c>
      <c r="H13" s="22">
        <f t="shared" si="0"/>
        <v>14.88</v>
      </c>
    </row>
    <row r="14" spans="3:8" x14ac:dyDescent="0.2">
      <c r="C14" s="32" t="s">
        <v>12</v>
      </c>
      <c r="D14" s="6">
        <v>0.04</v>
      </c>
      <c r="E14" s="5" t="s">
        <v>13</v>
      </c>
      <c r="F14" s="31">
        <v>12</v>
      </c>
      <c r="G14" s="20">
        <v>0.71</v>
      </c>
      <c r="H14" s="22">
        <f t="shared" si="0"/>
        <v>8.52</v>
      </c>
    </row>
    <row r="15" spans="3:8" x14ac:dyDescent="0.2">
      <c r="C15" s="32" t="s">
        <v>40</v>
      </c>
      <c r="D15" s="6">
        <v>0.04</v>
      </c>
      <c r="E15" s="5" t="s">
        <v>41</v>
      </c>
      <c r="F15" s="31">
        <v>5</v>
      </c>
      <c r="G15" s="20">
        <v>14.05</v>
      </c>
      <c r="H15" s="22">
        <f t="shared" si="0"/>
        <v>70.25</v>
      </c>
    </row>
    <row r="16" spans="3:8" x14ac:dyDescent="0.2">
      <c r="C16" s="32" t="s">
        <v>42</v>
      </c>
      <c r="D16" s="6">
        <v>0.04</v>
      </c>
      <c r="E16" s="5" t="s">
        <v>43</v>
      </c>
      <c r="F16" s="31">
        <v>1</v>
      </c>
      <c r="G16" s="20">
        <v>10.6</v>
      </c>
      <c r="H16" s="22">
        <f t="shared" si="0"/>
        <v>10.6</v>
      </c>
    </row>
    <row r="17" spans="3:8" x14ac:dyDescent="0.2">
      <c r="C17" s="32" t="s">
        <v>44</v>
      </c>
      <c r="D17" s="6">
        <v>0.04</v>
      </c>
      <c r="E17" s="5" t="s">
        <v>45</v>
      </c>
      <c r="F17" s="31">
        <v>1</v>
      </c>
      <c r="G17" s="20">
        <v>0.43</v>
      </c>
      <c r="H17" s="22">
        <f t="shared" si="0"/>
        <v>0.43</v>
      </c>
    </row>
    <row r="18" spans="3:8" x14ac:dyDescent="0.2">
      <c r="C18" s="32" t="s">
        <v>14</v>
      </c>
      <c r="D18" s="6">
        <v>0.04</v>
      </c>
      <c r="E18" s="5" t="s">
        <v>15</v>
      </c>
      <c r="F18" s="31">
        <v>820</v>
      </c>
      <c r="G18" s="20">
        <v>0.11</v>
      </c>
      <c r="H18" s="22">
        <f t="shared" si="0"/>
        <v>90.2</v>
      </c>
    </row>
    <row r="19" spans="3:8" x14ac:dyDescent="0.2">
      <c r="C19" s="32" t="s">
        <v>46</v>
      </c>
      <c r="D19" s="6">
        <v>0.04</v>
      </c>
      <c r="E19" s="5" t="s">
        <v>47</v>
      </c>
      <c r="F19" s="31">
        <v>8</v>
      </c>
      <c r="G19" s="20">
        <v>7.51</v>
      </c>
      <c r="H19" s="22">
        <f t="shared" si="0"/>
        <v>60.08</v>
      </c>
    </row>
    <row r="20" spans="3:8" x14ac:dyDescent="0.2">
      <c r="C20" s="32" t="s">
        <v>16</v>
      </c>
      <c r="D20" s="6">
        <v>0.04</v>
      </c>
      <c r="E20" s="5" t="s">
        <v>17</v>
      </c>
      <c r="F20" s="31">
        <v>93</v>
      </c>
      <c r="G20" s="20">
        <v>0.09</v>
      </c>
      <c r="H20" s="22">
        <f t="shared" si="0"/>
        <v>8.3699999999999992</v>
      </c>
    </row>
    <row r="21" spans="3:8" x14ac:dyDescent="0.2">
      <c r="C21" s="32" t="s">
        <v>18</v>
      </c>
      <c r="D21" s="6">
        <v>0.04</v>
      </c>
      <c r="E21" s="5" t="s">
        <v>19</v>
      </c>
      <c r="F21" s="31">
        <v>333</v>
      </c>
      <c r="G21" s="20">
        <v>0.1</v>
      </c>
      <c r="H21" s="22">
        <f t="shared" si="0"/>
        <v>33.300000000000004</v>
      </c>
    </row>
    <row r="22" spans="3:8" x14ac:dyDescent="0.2">
      <c r="C22" s="32" t="s">
        <v>24</v>
      </c>
      <c r="D22" s="6">
        <v>0.04</v>
      </c>
      <c r="E22" s="5" t="s">
        <v>25</v>
      </c>
      <c r="F22" s="31">
        <v>5</v>
      </c>
      <c r="G22" s="20">
        <v>7.84</v>
      </c>
      <c r="H22" s="22">
        <f t="shared" si="0"/>
        <v>39.200000000000003</v>
      </c>
    </row>
    <row r="23" spans="3:8" x14ac:dyDescent="0.2">
      <c r="C23" s="32" t="s">
        <v>28</v>
      </c>
      <c r="D23" s="6">
        <v>0.04</v>
      </c>
      <c r="E23" s="5" t="s">
        <v>29</v>
      </c>
      <c r="F23" s="31">
        <v>2</v>
      </c>
      <c r="G23" s="20">
        <v>1.48</v>
      </c>
      <c r="H23" s="22">
        <f t="shared" si="0"/>
        <v>2.96</v>
      </c>
    </row>
    <row r="24" spans="3:8" ht="13.5" thickBot="1" x14ac:dyDescent="0.25">
      <c r="C24" s="33" t="s">
        <v>62</v>
      </c>
      <c r="D24" s="7">
        <v>0.04</v>
      </c>
      <c r="E24" s="8" t="s">
        <v>63</v>
      </c>
      <c r="F24" s="34">
        <v>1</v>
      </c>
      <c r="G24" s="24">
        <v>3.63</v>
      </c>
      <c r="H24" s="25">
        <f t="shared" si="0"/>
        <v>3.63</v>
      </c>
    </row>
    <row r="28" spans="3:8" x14ac:dyDescent="0.2">
      <c r="G28" s="14" t="s">
        <v>96</v>
      </c>
      <c r="H28" s="41">
        <f>SUM(H10:H27)</f>
        <v>761.2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AB7AD-29FE-4B43-AB87-68D53DEF71EA}">
  <dimension ref="C6:H34"/>
  <sheetViews>
    <sheetView topLeftCell="A4" workbookViewId="0">
      <selection activeCell="C5" sqref="C5:H32"/>
    </sheetView>
  </sheetViews>
  <sheetFormatPr baseColWidth="10" defaultRowHeight="12.75" x14ac:dyDescent="0.2"/>
  <cols>
    <col min="5" max="5" width="51.85546875" bestFit="1" customWidth="1"/>
    <col min="7" max="7" width="14.28515625" customWidth="1"/>
  </cols>
  <sheetData>
    <row r="6" spans="3:8" x14ac:dyDescent="0.2">
      <c r="E6" s="14" t="s">
        <v>97</v>
      </c>
    </row>
    <row r="8" spans="3:8" ht="13.5" thickBot="1" x14ac:dyDescent="0.25"/>
    <row r="9" spans="3:8" ht="45.75" thickBot="1" x14ac:dyDescent="0.25">
      <c r="C9" s="37" t="s">
        <v>76</v>
      </c>
      <c r="D9" s="38" t="s">
        <v>77</v>
      </c>
      <c r="E9" s="38" t="s">
        <v>78</v>
      </c>
      <c r="F9" s="39" t="s">
        <v>81</v>
      </c>
      <c r="G9" s="39" t="s">
        <v>79</v>
      </c>
      <c r="H9" s="40" t="s">
        <v>80</v>
      </c>
    </row>
    <row r="10" spans="3:8" x14ac:dyDescent="0.2">
      <c r="C10" s="35" t="s">
        <v>0</v>
      </c>
      <c r="D10" s="9">
        <v>0.04</v>
      </c>
      <c r="E10" s="10" t="s">
        <v>1</v>
      </c>
      <c r="F10" s="36">
        <v>1</v>
      </c>
      <c r="G10" s="29">
        <v>5.0199999999999996</v>
      </c>
      <c r="H10" s="30">
        <f>G10*F10</f>
        <v>5.0199999999999996</v>
      </c>
    </row>
    <row r="11" spans="3:8" x14ac:dyDescent="0.2">
      <c r="C11" s="32" t="s">
        <v>36</v>
      </c>
      <c r="D11" s="6">
        <v>0.04</v>
      </c>
      <c r="E11" s="5" t="s">
        <v>37</v>
      </c>
      <c r="F11" s="31">
        <v>3</v>
      </c>
      <c r="G11" s="20">
        <v>4.0599999999999996</v>
      </c>
      <c r="H11" s="22">
        <f t="shared" ref="H11:H30" si="0">G11*F11</f>
        <v>12.18</v>
      </c>
    </row>
    <row r="12" spans="3:8" x14ac:dyDescent="0.2">
      <c r="C12" s="32" t="s">
        <v>50</v>
      </c>
      <c r="D12" s="6">
        <v>0.04</v>
      </c>
      <c r="E12" s="5" t="s">
        <v>51</v>
      </c>
      <c r="F12" s="31">
        <v>1</v>
      </c>
      <c r="G12" s="20">
        <v>19.23</v>
      </c>
      <c r="H12" s="22">
        <f t="shared" si="0"/>
        <v>19.23</v>
      </c>
    </row>
    <row r="13" spans="3:8" x14ac:dyDescent="0.2">
      <c r="C13" s="32" t="s">
        <v>10</v>
      </c>
      <c r="D13" s="6">
        <v>0.04</v>
      </c>
      <c r="E13" s="5" t="s">
        <v>11</v>
      </c>
      <c r="F13" s="31">
        <v>36</v>
      </c>
      <c r="G13" s="20">
        <v>0.93</v>
      </c>
      <c r="H13" s="22">
        <f t="shared" si="0"/>
        <v>33.480000000000004</v>
      </c>
    </row>
    <row r="14" spans="3:8" x14ac:dyDescent="0.2">
      <c r="C14" s="32" t="s">
        <v>38</v>
      </c>
      <c r="D14" s="6">
        <v>0.04</v>
      </c>
      <c r="E14" s="5" t="s">
        <v>39</v>
      </c>
      <c r="F14" s="31">
        <v>1</v>
      </c>
      <c r="G14" s="20">
        <v>9.94</v>
      </c>
      <c r="H14" s="22">
        <f t="shared" si="0"/>
        <v>9.94</v>
      </c>
    </row>
    <row r="15" spans="3:8" x14ac:dyDescent="0.2">
      <c r="C15" s="32" t="s">
        <v>12</v>
      </c>
      <c r="D15" s="6">
        <v>0.04</v>
      </c>
      <c r="E15" s="5" t="s">
        <v>13</v>
      </c>
      <c r="F15" s="31">
        <v>5</v>
      </c>
      <c r="G15" s="20">
        <v>0.71</v>
      </c>
      <c r="H15" s="22">
        <f t="shared" si="0"/>
        <v>3.55</v>
      </c>
    </row>
    <row r="16" spans="3:8" x14ac:dyDescent="0.2">
      <c r="C16" s="32" t="s">
        <v>40</v>
      </c>
      <c r="D16" s="6">
        <v>0.04</v>
      </c>
      <c r="E16" s="5" t="s">
        <v>41</v>
      </c>
      <c r="F16" s="31">
        <v>1</v>
      </c>
      <c r="G16" s="20">
        <v>14.05</v>
      </c>
      <c r="H16" s="22">
        <f t="shared" si="0"/>
        <v>14.05</v>
      </c>
    </row>
    <row r="17" spans="3:8" x14ac:dyDescent="0.2">
      <c r="C17" s="32" t="s">
        <v>42</v>
      </c>
      <c r="D17" s="6">
        <v>0.04</v>
      </c>
      <c r="E17" s="5" t="s">
        <v>43</v>
      </c>
      <c r="F17" s="31">
        <v>1</v>
      </c>
      <c r="G17" s="20">
        <v>10.6</v>
      </c>
      <c r="H17" s="22">
        <f t="shared" si="0"/>
        <v>10.6</v>
      </c>
    </row>
    <row r="18" spans="3:8" x14ac:dyDescent="0.2">
      <c r="C18" s="32" t="s">
        <v>44</v>
      </c>
      <c r="D18" s="6">
        <v>0.04</v>
      </c>
      <c r="E18" s="5" t="s">
        <v>45</v>
      </c>
      <c r="F18" s="31">
        <v>16</v>
      </c>
      <c r="G18" s="20">
        <v>0.43</v>
      </c>
      <c r="H18" s="22">
        <f t="shared" si="0"/>
        <v>6.88</v>
      </c>
    </row>
    <row r="19" spans="3:8" x14ac:dyDescent="0.2">
      <c r="C19" s="32" t="s">
        <v>14</v>
      </c>
      <c r="D19" s="6">
        <v>0.04</v>
      </c>
      <c r="E19" s="5" t="s">
        <v>15</v>
      </c>
      <c r="F19" s="31">
        <v>460</v>
      </c>
      <c r="G19" s="20">
        <v>0.11</v>
      </c>
      <c r="H19" s="22">
        <f t="shared" si="0"/>
        <v>50.6</v>
      </c>
    </row>
    <row r="20" spans="3:8" x14ac:dyDescent="0.2">
      <c r="C20" s="32" t="s">
        <v>46</v>
      </c>
      <c r="D20" s="6">
        <v>0.04</v>
      </c>
      <c r="E20" s="5" t="s">
        <v>47</v>
      </c>
      <c r="F20" s="31">
        <v>1</v>
      </c>
      <c r="G20" s="20">
        <v>7.51</v>
      </c>
      <c r="H20" s="22">
        <f t="shared" si="0"/>
        <v>7.51</v>
      </c>
    </row>
    <row r="21" spans="3:8" x14ac:dyDescent="0.2">
      <c r="C21" s="32" t="s">
        <v>16</v>
      </c>
      <c r="D21" s="6">
        <v>0.04</v>
      </c>
      <c r="E21" s="5" t="s">
        <v>17</v>
      </c>
      <c r="F21" s="31">
        <v>980</v>
      </c>
      <c r="G21" s="20">
        <v>0.09</v>
      </c>
      <c r="H21" s="22">
        <f t="shared" si="0"/>
        <v>88.2</v>
      </c>
    </row>
    <row r="22" spans="3:8" x14ac:dyDescent="0.2">
      <c r="C22" s="32" t="s">
        <v>18</v>
      </c>
      <c r="D22" s="6">
        <v>0.04</v>
      </c>
      <c r="E22" s="5" t="s">
        <v>19</v>
      </c>
      <c r="F22" s="31">
        <v>40</v>
      </c>
      <c r="G22" s="20">
        <v>0.1</v>
      </c>
      <c r="H22" s="22">
        <f t="shared" si="0"/>
        <v>4</v>
      </c>
    </row>
    <row r="23" spans="3:8" x14ac:dyDescent="0.2">
      <c r="C23" s="32" t="s">
        <v>20</v>
      </c>
      <c r="D23" s="6">
        <v>0.04</v>
      </c>
      <c r="E23" s="5" t="s">
        <v>21</v>
      </c>
      <c r="F23" s="31">
        <v>20</v>
      </c>
      <c r="G23" s="20">
        <v>0.17</v>
      </c>
      <c r="H23" s="22">
        <f t="shared" si="0"/>
        <v>3.4000000000000004</v>
      </c>
    </row>
    <row r="24" spans="3:8" x14ac:dyDescent="0.2">
      <c r="C24" s="32" t="s">
        <v>24</v>
      </c>
      <c r="D24" s="6">
        <v>0.04</v>
      </c>
      <c r="E24" s="5" t="s">
        <v>25</v>
      </c>
      <c r="F24" s="31">
        <v>18</v>
      </c>
      <c r="G24" s="20">
        <v>7.84</v>
      </c>
      <c r="H24" s="22">
        <f t="shared" si="0"/>
        <v>141.12</v>
      </c>
    </row>
    <row r="25" spans="3:8" x14ac:dyDescent="0.2">
      <c r="C25" s="32" t="s">
        <v>26</v>
      </c>
      <c r="D25" s="6">
        <v>0.04</v>
      </c>
      <c r="E25" s="5" t="s">
        <v>27</v>
      </c>
      <c r="F25" s="31">
        <v>1</v>
      </c>
      <c r="G25" s="20">
        <v>3.97</v>
      </c>
      <c r="H25" s="22">
        <f t="shared" si="0"/>
        <v>3.97</v>
      </c>
    </row>
    <row r="26" spans="3:8" x14ac:dyDescent="0.2">
      <c r="C26" s="32" t="s">
        <v>52</v>
      </c>
      <c r="D26" s="6">
        <v>0.04</v>
      </c>
      <c r="E26" s="5" t="s">
        <v>53</v>
      </c>
      <c r="F26" s="31">
        <v>2</v>
      </c>
      <c r="G26" s="20">
        <v>1.37</v>
      </c>
      <c r="H26" s="22">
        <f t="shared" si="0"/>
        <v>2.74</v>
      </c>
    </row>
    <row r="27" spans="3:8" x14ac:dyDescent="0.2">
      <c r="C27" s="32" t="s">
        <v>28</v>
      </c>
      <c r="D27" s="6">
        <v>0.04</v>
      </c>
      <c r="E27" s="5" t="s">
        <v>29</v>
      </c>
      <c r="F27" s="31">
        <v>4</v>
      </c>
      <c r="G27" s="20">
        <v>1.48</v>
      </c>
      <c r="H27" s="22">
        <f t="shared" si="0"/>
        <v>5.92</v>
      </c>
    </row>
    <row r="28" spans="3:8" x14ac:dyDescent="0.2">
      <c r="C28" s="32" t="s">
        <v>54</v>
      </c>
      <c r="D28" s="6">
        <v>0.04</v>
      </c>
      <c r="E28" s="5" t="s">
        <v>55</v>
      </c>
      <c r="F28" s="31">
        <v>10</v>
      </c>
      <c r="G28" s="20">
        <v>0.05</v>
      </c>
      <c r="H28" s="22">
        <f t="shared" si="0"/>
        <v>0.5</v>
      </c>
    </row>
    <row r="29" spans="3:8" x14ac:dyDescent="0.2">
      <c r="C29" s="32" t="s">
        <v>30</v>
      </c>
      <c r="D29" s="6">
        <v>0.04</v>
      </c>
      <c r="E29" s="5" t="s">
        <v>31</v>
      </c>
      <c r="F29" s="31">
        <v>18</v>
      </c>
      <c r="G29" s="20">
        <v>0.7</v>
      </c>
      <c r="H29" s="22">
        <f t="shared" si="0"/>
        <v>12.6</v>
      </c>
    </row>
    <row r="30" spans="3:8" ht="13.5" thickBot="1" x14ac:dyDescent="0.25">
      <c r="C30" s="33" t="s">
        <v>34</v>
      </c>
      <c r="D30" s="7">
        <v>0.04</v>
      </c>
      <c r="E30" s="8" t="s">
        <v>35</v>
      </c>
      <c r="F30" s="34">
        <v>46</v>
      </c>
      <c r="G30" s="24">
        <v>1.1599999999999999</v>
      </c>
      <c r="H30" s="25">
        <f t="shared" si="0"/>
        <v>53.36</v>
      </c>
    </row>
    <row r="34" spans="7:8" x14ac:dyDescent="0.2">
      <c r="G34" s="14" t="s">
        <v>98</v>
      </c>
      <c r="H34" s="41">
        <f>SUM(H10:H33)</f>
        <v>488.85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B64BE-AC01-4ED3-8471-E00EDA949C70}">
  <dimension ref="C4:H24"/>
  <sheetViews>
    <sheetView workbookViewId="0">
      <selection activeCell="C4" sqref="C4:H22"/>
    </sheetView>
  </sheetViews>
  <sheetFormatPr baseColWidth="10" defaultRowHeight="12.75" x14ac:dyDescent="0.2"/>
  <cols>
    <col min="5" max="5" width="51.85546875" bestFit="1" customWidth="1"/>
    <col min="7" max="7" width="14.5703125" bestFit="1" customWidth="1"/>
  </cols>
  <sheetData>
    <row r="4" spans="3:8" x14ac:dyDescent="0.2">
      <c r="E4" s="14" t="s">
        <v>99</v>
      </c>
    </row>
    <row r="6" spans="3:8" ht="13.5" thickBot="1" x14ac:dyDescent="0.25"/>
    <row r="7" spans="3:8" ht="45.75" thickBot="1" x14ac:dyDescent="0.25">
      <c r="C7" s="37" t="s">
        <v>76</v>
      </c>
      <c r="D7" s="38" t="s">
        <v>77</v>
      </c>
      <c r="E7" s="38" t="s">
        <v>78</v>
      </c>
      <c r="F7" s="39" t="s">
        <v>81</v>
      </c>
      <c r="G7" s="39" t="s">
        <v>79</v>
      </c>
      <c r="H7" s="40" t="s">
        <v>80</v>
      </c>
    </row>
    <row r="8" spans="3:8" x14ac:dyDescent="0.2">
      <c r="C8" s="35" t="s">
        <v>0</v>
      </c>
      <c r="D8" s="9">
        <v>0.04</v>
      </c>
      <c r="E8" s="10" t="s">
        <v>1</v>
      </c>
      <c r="F8" s="36">
        <v>1</v>
      </c>
      <c r="G8" s="29">
        <v>5.0199999999999996</v>
      </c>
      <c r="H8" s="30">
        <f>G8*F8</f>
        <v>5.0199999999999996</v>
      </c>
    </row>
    <row r="9" spans="3:8" x14ac:dyDescent="0.2">
      <c r="C9" s="32" t="s">
        <v>56</v>
      </c>
      <c r="D9" s="6">
        <v>0.04</v>
      </c>
      <c r="E9" s="5" t="s">
        <v>57</v>
      </c>
      <c r="F9" s="31">
        <v>1</v>
      </c>
      <c r="G9" s="20">
        <v>9.94</v>
      </c>
      <c r="H9" s="22">
        <f t="shared" ref="H9:H21" si="0">G9*F9</f>
        <v>9.94</v>
      </c>
    </row>
    <row r="10" spans="3:8" x14ac:dyDescent="0.2">
      <c r="C10" s="32" t="s">
        <v>60</v>
      </c>
      <c r="D10" s="6">
        <v>0.04</v>
      </c>
      <c r="E10" s="5" t="s">
        <v>61</v>
      </c>
      <c r="F10" s="31">
        <v>1</v>
      </c>
      <c r="G10" s="20">
        <v>17.25</v>
      </c>
      <c r="H10" s="22">
        <f t="shared" si="0"/>
        <v>17.25</v>
      </c>
    </row>
    <row r="11" spans="3:8" x14ac:dyDescent="0.2">
      <c r="C11" s="32" t="s">
        <v>4</v>
      </c>
      <c r="D11" s="6">
        <v>0.04</v>
      </c>
      <c r="E11" s="5" t="s">
        <v>5</v>
      </c>
      <c r="F11" s="31">
        <v>2</v>
      </c>
      <c r="G11" s="20">
        <v>6.62</v>
      </c>
      <c r="H11" s="22">
        <f t="shared" si="0"/>
        <v>13.24</v>
      </c>
    </row>
    <row r="12" spans="3:8" x14ac:dyDescent="0.2">
      <c r="C12" s="32" t="s">
        <v>50</v>
      </c>
      <c r="D12" s="6">
        <v>0.04</v>
      </c>
      <c r="E12" s="5" t="s">
        <v>51</v>
      </c>
      <c r="F12" s="31">
        <v>1</v>
      </c>
      <c r="G12" s="20">
        <v>19.23</v>
      </c>
      <c r="H12" s="22">
        <f t="shared" si="0"/>
        <v>19.23</v>
      </c>
    </row>
    <row r="13" spans="3:8" x14ac:dyDescent="0.2">
      <c r="C13" s="32" t="s">
        <v>10</v>
      </c>
      <c r="D13" s="6">
        <v>0.04</v>
      </c>
      <c r="E13" s="5" t="s">
        <v>11</v>
      </c>
      <c r="F13" s="31">
        <v>28</v>
      </c>
      <c r="G13" s="20">
        <v>0.93</v>
      </c>
      <c r="H13" s="22">
        <f t="shared" si="0"/>
        <v>26.040000000000003</v>
      </c>
    </row>
    <row r="14" spans="3:8" x14ac:dyDescent="0.2">
      <c r="C14" s="32" t="s">
        <v>14</v>
      </c>
      <c r="D14" s="6">
        <v>0.04</v>
      </c>
      <c r="E14" s="5" t="s">
        <v>15</v>
      </c>
      <c r="F14" s="31">
        <v>473</v>
      </c>
      <c r="G14" s="20">
        <v>0.11</v>
      </c>
      <c r="H14" s="22">
        <f t="shared" si="0"/>
        <v>52.03</v>
      </c>
    </row>
    <row r="15" spans="3:8" x14ac:dyDescent="0.2">
      <c r="C15" s="32" t="s">
        <v>46</v>
      </c>
      <c r="D15" s="6">
        <v>0.04</v>
      </c>
      <c r="E15" s="5" t="s">
        <v>47</v>
      </c>
      <c r="F15" s="31">
        <v>2</v>
      </c>
      <c r="G15" s="20">
        <v>7.51</v>
      </c>
      <c r="H15" s="22">
        <f t="shared" si="0"/>
        <v>15.02</v>
      </c>
    </row>
    <row r="16" spans="3:8" x14ac:dyDescent="0.2">
      <c r="C16" s="32" t="s">
        <v>16</v>
      </c>
      <c r="D16" s="6">
        <v>0.04</v>
      </c>
      <c r="E16" s="5" t="s">
        <v>17</v>
      </c>
      <c r="F16" s="31">
        <v>480</v>
      </c>
      <c r="G16" s="20">
        <v>0.09</v>
      </c>
      <c r="H16" s="22">
        <f t="shared" si="0"/>
        <v>43.199999999999996</v>
      </c>
    </row>
    <row r="17" spans="3:8" x14ac:dyDescent="0.2">
      <c r="C17" s="32" t="s">
        <v>18</v>
      </c>
      <c r="D17" s="6">
        <v>0.04</v>
      </c>
      <c r="E17" s="5" t="s">
        <v>19</v>
      </c>
      <c r="F17" s="31">
        <v>160</v>
      </c>
      <c r="G17" s="20">
        <v>0.1</v>
      </c>
      <c r="H17" s="22">
        <f t="shared" si="0"/>
        <v>16</v>
      </c>
    </row>
    <row r="18" spans="3:8" x14ac:dyDescent="0.2">
      <c r="C18" s="32" t="s">
        <v>20</v>
      </c>
      <c r="D18" s="6">
        <v>0.04</v>
      </c>
      <c r="E18" s="5" t="s">
        <v>21</v>
      </c>
      <c r="F18" s="31">
        <v>20</v>
      </c>
      <c r="G18" s="20">
        <v>0.17</v>
      </c>
      <c r="H18" s="22">
        <f t="shared" si="0"/>
        <v>3.4000000000000004</v>
      </c>
    </row>
    <row r="19" spans="3:8" x14ac:dyDescent="0.2">
      <c r="C19" s="32" t="s">
        <v>24</v>
      </c>
      <c r="D19" s="6">
        <v>0.04</v>
      </c>
      <c r="E19" s="5" t="s">
        <v>25</v>
      </c>
      <c r="F19" s="31">
        <v>6</v>
      </c>
      <c r="G19" s="20">
        <v>7.84</v>
      </c>
      <c r="H19" s="22">
        <f t="shared" si="0"/>
        <v>47.04</v>
      </c>
    </row>
    <row r="20" spans="3:8" x14ac:dyDescent="0.2">
      <c r="C20" s="32" t="s">
        <v>28</v>
      </c>
      <c r="D20" s="6">
        <v>0.04</v>
      </c>
      <c r="E20" s="5" t="s">
        <v>29</v>
      </c>
      <c r="F20" s="31">
        <v>2</v>
      </c>
      <c r="G20" s="20">
        <v>1.48</v>
      </c>
      <c r="H20" s="22">
        <f t="shared" si="0"/>
        <v>2.96</v>
      </c>
    </row>
    <row r="21" spans="3:8" ht="13.5" thickBot="1" x14ac:dyDescent="0.25">
      <c r="C21" s="33" t="s">
        <v>34</v>
      </c>
      <c r="D21" s="7">
        <v>0.04</v>
      </c>
      <c r="E21" s="8" t="s">
        <v>35</v>
      </c>
      <c r="F21" s="34">
        <v>24</v>
      </c>
      <c r="G21" s="24">
        <v>1.1599999999999999</v>
      </c>
      <c r="H21" s="25">
        <f t="shared" si="0"/>
        <v>27.839999999999996</v>
      </c>
    </row>
    <row r="24" spans="3:8" x14ac:dyDescent="0.2">
      <c r="G24" s="14" t="s">
        <v>100</v>
      </c>
      <c r="H24" s="41">
        <f>SUM(H8:H23)</f>
        <v>298.20999999999998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C79E5-E71D-4160-98C8-9A49E293452F}">
  <dimension ref="C4:H27"/>
  <sheetViews>
    <sheetView workbookViewId="0">
      <selection activeCell="C4" sqref="C4:H24"/>
    </sheetView>
  </sheetViews>
  <sheetFormatPr baseColWidth="10" defaultRowHeight="12.75" x14ac:dyDescent="0.2"/>
  <cols>
    <col min="5" max="5" width="36.42578125" bestFit="1" customWidth="1"/>
    <col min="7" max="7" width="14.5703125" bestFit="1" customWidth="1"/>
  </cols>
  <sheetData>
    <row r="4" spans="3:8" x14ac:dyDescent="0.2">
      <c r="E4" s="14" t="s">
        <v>101</v>
      </c>
    </row>
    <row r="6" spans="3:8" ht="13.5" thickBot="1" x14ac:dyDescent="0.25"/>
    <row r="7" spans="3:8" ht="45.75" thickBot="1" x14ac:dyDescent="0.25">
      <c r="C7" s="37" t="s">
        <v>76</v>
      </c>
      <c r="D7" s="38" t="s">
        <v>77</v>
      </c>
      <c r="E7" s="38" t="s">
        <v>78</v>
      </c>
      <c r="F7" s="39" t="s">
        <v>81</v>
      </c>
      <c r="G7" s="39" t="s">
        <v>79</v>
      </c>
      <c r="H7" s="40" t="s">
        <v>80</v>
      </c>
    </row>
    <row r="8" spans="3:8" x14ac:dyDescent="0.2">
      <c r="C8" s="35" t="s">
        <v>0</v>
      </c>
      <c r="D8" s="9">
        <v>0.04</v>
      </c>
      <c r="E8" s="10" t="s">
        <v>1</v>
      </c>
      <c r="F8" s="36">
        <v>1</v>
      </c>
      <c r="G8" s="29">
        <v>5.0199999999999996</v>
      </c>
      <c r="H8" s="30">
        <f>G8*F8</f>
        <v>5.0199999999999996</v>
      </c>
    </row>
    <row r="9" spans="3:8" x14ac:dyDescent="0.2">
      <c r="C9" s="32" t="s">
        <v>4</v>
      </c>
      <c r="D9" s="6">
        <v>0.04</v>
      </c>
      <c r="E9" s="5" t="s">
        <v>5</v>
      </c>
      <c r="F9" s="31">
        <v>55</v>
      </c>
      <c r="G9" s="20">
        <v>6.62</v>
      </c>
      <c r="H9" s="22">
        <f t="shared" ref="H9:H24" si="0">G9*F9</f>
        <v>364.1</v>
      </c>
    </row>
    <row r="10" spans="3:8" x14ac:dyDescent="0.2">
      <c r="C10" s="32" t="s">
        <v>6</v>
      </c>
      <c r="D10" s="6">
        <v>0.04</v>
      </c>
      <c r="E10" s="5" t="s">
        <v>7</v>
      </c>
      <c r="F10" s="31">
        <v>1</v>
      </c>
      <c r="G10" s="20">
        <v>0.96</v>
      </c>
      <c r="H10" s="22">
        <f t="shared" si="0"/>
        <v>0.96</v>
      </c>
    </row>
    <row r="11" spans="3:8" x14ac:dyDescent="0.2">
      <c r="C11" s="32" t="s">
        <v>66</v>
      </c>
      <c r="D11" s="6">
        <v>0.04</v>
      </c>
      <c r="E11" s="5" t="s">
        <v>67</v>
      </c>
      <c r="F11" s="31">
        <v>4</v>
      </c>
      <c r="G11" s="20">
        <v>0.52</v>
      </c>
      <c r="H11" s="22">
        <f t="shared" si="0"/>
        <v>2.08</v>
      </c>
    </row>
    <row r="12" spans="3:8" x14ac:dyDescent="0.2">
      <c r="C12" s="32" t="s">
        <v>10</v>
      </c>
      <c r="D12" s="6">
        <v>0.04</v>
      </c>
      <c r="E12" s="5" t="s">
        <v>11</v>
      </c>
      <c r="F12" s="31">
        <v>26</v>
      </c>
      <c r="G12" s="20">
        <v>0.93</v>
      </c>
      <c r="H12" s="22">
        <f t="shared" si="0"/>
        <v>24.18</v>
      </c>
    </row>
    <row r="13" spans="3:8" x14ac:dyDescent="0.2">
      <c r="C13" s="32" t="s">
        <v>12</v>
      </c>
      <c r="D13" s="6">
        <v>0.04</v>
      </c>
      <c r="E13" s="5" t="s">
        <v>13</v>
      </c>
      <c r="F13" s="31">
        <v>26</v>
      </c>
      <c r="G13" s="20">
        <v>0.71</v>
      </c>
      <c r="H13" s="22">
        <f t="shared" si="0"/>
        <v>18.46</v>
      </c>
    </row>
    <row r="14" spans="3:8" x14ac:dyDescent="0.2">
      <c r="C14" s="32" t="s">
        <v>44</v>
      </c>
      <c r="D14" s="6">
        <v>0.04</v>
      </c>
      <c r="E14" s="5" t="s">
        <v>45</v>
      </c>
      <c r="F14" s="31">
        <v>8</v>
      </c>
      <c r="G14" s="20">
        <v>0.43</v>
      </c>
      <c r="H14" s="22">
        <f t="shared" si="0"/>
        <v>3.44</v>
      </c>
    </row>
    <row r="15" spans="3:8" x14ac:dyDescent="0.2">
      <c r="C15" s="32" t="s">
        <v>14</v>
      </c>
      <c r="D15" s="6">
        <v>0.04</v>
      </c>
      <c r="E15" s="5" t="s">
        <v>15</v>
      </c>
      <c r="F15" s="31">
        <v>1373</v>
      </c>
      <c r="G15" s="20">
        <v>0.11</v>
      </c>
      <c r="H15" s="22">
        <f t="shared" si="0"/>
        <v>151.03</v>
      </c>
    </row>
    <row r="16" spans="3:8" x14ac:dyDescent="0.2">
      <c r="C16" s="32" t="s">
        <v>46</v>
      </c>
      <c r="D16" s="6">
        <v>0.04</v>
      </c>
      <c r="E16" s="5" t="s">
        <v>47</v>
      </c>
      <c r="F16" s="31">
        <v>1</v>
      </c>
      <c r="G16" s="20">
        <v>7.51</v>
      </c>
      <c r="H16" s="22">
        <f t="shared" si="0"/>
        <v>7.51</v>
      </c>
    </row>
    <row r="17" spans="3:8" x14ac:dyDescent="0.2">
      <c r="C17" s="32" t="s">
        <v>16</v>
      </c>
      <c r="D17" s="6">
        <v>0.04</v>
      </c>
      <c r="E17" s="5" t="s">
        <v>17</v>
      </c>
      <c r="F17" s="31">
        <v>1456</v>
      </c>
      <c r="G17" s="20">
        <v>0.09</v>
      </c>
      <c r="H17" s="22">
        <f t="shared" si="0"/>
        <v>131.04</v>
      </c>
    </row>
    <row r="18" spans="3:8" x14ac:dyDescent="0.2">
      <c r="C18" s="32" t="s">
        <v>18</v>
      </c>
      <c r="D18" s="6">
        <v>0.04</v>
      </c>
      <c r="E18" s="5" t="s">
        <v>19</v>
      </c>
      <c r="F18" s="31">
        <v>673</v>
      </c>
      <c r="G18" s="20">
        <v>0.1</v>
      </c>
      <c r="H18" s="22">
        <f t="shared" si="0"/>
        <v>67.3</v>
      </c>
    </row>
    <row r="19" spans="3:8" x14ac:dyDescent="0.2">
      <c r="C19" s="32" t="s">
        <v>22</v>
      </c>
      <c r="D19" s="6">
        <v>0.04</v>
      </c>
      <c r="E19" s="5" t="s">
        <v>23</v>
      </c>
      <c r="F19" s="31">
        <v>12</v>
      </c>
      <c r="G19" s="20">
        <v>0.22</v>
      </c>
      <c r="H19" s="22">
        <f t="shared" si="0"/>
        <v>2.64</v>
      </c>
    </row>
    <row r="20" spans="3:8" x14ac:dyDescent="0.2">
      <c r="C20" s="32" t="s">
        <v>24</v>
      </c>
      <c r="D20" s="6">
        <v>0.04</v>
      </c>
      <c r="E20" s="5" t="s">
        <v>25</v>
      </c>
      <c r="F20" s="31">
        <v>5</v>
      </c>
      <c r="G20" s="20">
        <v>7.84</v>
      </c>
      <c r="H20" s="22">
        <f t="shared" si="0"/>
        <v>39.200000000000003</v>
      </c>
    </row>
    <row r="21" spans="3:8" x14ac:dyDescent="0.2">
      <c r="C21" s="32" t="s">
        <v>28</v>
      </c>
      <c r="D21" s="6">
        <v>0.04</v>
      </c>
      <c r="E21" s="5" t="s">
        <v>29</v>
      </c>
      <c r="F21" s="31">
        <v>2</v>
      </c>
      <c r="G21" s="20">
        <v>1.48</v>
      </c>
      <c r="H21" s="22">
        <f t="shared" si="0"/>
        <v>2.96</v>
      </c>
    </row>
    <row r="22" spans="3:8" x14ac:dyDescent="0.2">
      <c r="C22" s="32" t="s">
        <v>54</v>
      </c>
      <c r="D22" s="6">
        <v>0.04</v>
      </c>
      <c r="E22" s="5" t="s">
        <v>55</v>
      </c>
      <c r="F22" s="31">
        <v>110</v>
      </c>
      <c r="G22" s="20">
        <v>0.05</v>
      </c>
      <c r="H22" s="22">
        <f t="shared" si="0"/>
        <v>5.5</v>
      </c>
    </row>
    <row r="23" spans="3:8" x14ac:dyDescent="0.2">
      <c r="C23" s="32" t="s">
        <v>30</v>
      </c>
      <c r="D23" s="6">
        <v>0.04</v>
      </c>
      <c r="E23" s="5" t="s">
        <v>31</v>
      </c>
      <c r="F23" s="31">
        <v>5</v>
      </c>
      <c r="G23" s="20">
        <v>0.7</v>
      </c>
      <c r="H23" s="22">
        <f t="shared" si="0"/>
        <v>3.5</v>
      </c>
    </row>
    <row r="24" spans="3:8" ht="13.5" thickBot="1" x14ac:dyDescent="0.25">
      <c r="C24" s="33" t="s">
        <v>34</v>
      </c>
      <c r="D24" s="7">
        <v>0.04</v>
      </c>
      <c r="E24" s="8" t="s">
        <v>35</v>
      </c>
      <c r="F24" s="34">
        <v>28</v>
      </c>
      <c r="G24" s="24">
        <v>1.1599999999999999</v>
      </c>
      <c r="H24" s="25">
        <f t="shared" si="0"/>
        <v>32.479999999999997</v>
      </c>
    </row>
    <row r="27" spans="3:8" x14ac:dyDescent="0.2">
      <c r="G27" s="14" t="s">
        <v>102</v>
      </c>
      <c r="H27" s="41">
        <f>SUM(H8:H26)</f>
        <v>861.4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37CD3-3556-45E2-9F07-640688B6EDA5}">
  <dimension ref="A1:H26"/>
  <sheetViews>
    <sheetView workbookViewId="0">
      <selection activeCell="C3" sqref="C3:H23"/>
    </sheetView>
  </sheetViews>
  <sheetFormatPr baseColWidth="10" defaultRowHeight="12.75" x14ac:dyDescent="0.2"/>
  <cols>
    <col min="5" max="5" width="55.7109375" bestFit="1" customWidth="1"/>
    <col min="7" max="7" width="14.5703125" bestFit="1" customWidth="1"/>
  </cols>
  <sheetData>
    <row r="1" spans="1:8" x14ac:dyDescent="0.2">
      <c r="A1" s="51" t="s">
        <v>103</v>
      </c>
    </row>
    <row r="3" spans="1:8" x14ac:dyDescent="0.2">
      <c r="E3" s="14" t="s">
        <v>104</v>
      </c>
    </row>
    <row r="5" spans="1:8" ht="13.5" thickBot="1" x14ac:dyDescent="0.25"/>
    <row r="6" spans="1:8" ht="45.75" thickBot="1" x14ac:dyDescent="0.25">
      <c r="C6" s="37" t="s">
        <v>76</v>
      </c>
      <c r="D6" s="38" t="s">
        <v>77</v>
      </c>
      <c r="E6" s="38" t="s">
        <v>78</v>
      </c>
      <c r="F6" s="39" t="s">
        <v>81</v>
      </c>
      <c r="G6" s="39" t="s">
        <v>79</v>
      </c>
      <c r="H6" s="40" t="s">
        <v>80</v>
      </c>
    </row>
    <row r="7" spans="1:8" x14ac:dyDescent="0.2">
      <c r="C7" s="35" t="s">
        <v>0</v>
      </c>
      <c r="D7" s="9">
        <v>0.04</v>
      </c>
      <c r="E7" s="10" t="s">
        <v>1</v>
      </c>
      <c r="F7" s="36">
        <v>1</v>
      </c>
      <c r="G7" s="29">
        <v>5.0199999999999996</v>
      </c>
      <c r="H7" s="30">
        <f>G7*F7</f>
        <v>5.0199999999999996</v>
      </c>
    </row>
    <row r="8" spans="1:8" x14ac:dyDescent="0.2">
      <c r="C8" s="32" t="s">
        <v>2</v>
      </c>
      <c r="D8" s="6">
        <v>0.04</v>
      </c>
      <c r="E8" s="5" t="s">
        <v>3</v>
      </c>
      <c r="F8" s="31">
        <v>3</v>
      </c>
      <c r="G8" s="20">
        <v>9.94</v>
      </c>
      <c r="H8" s="22">
        <f t="shared" ref="H8:H23" si="0">G8*F8</f>
        <v>29.82</v>
      </c>
    </row>
    <row r="9" spans="1:8" x14ac:dyDescent="0.2">
      <c r="C9" s="32" t="s">
        <v>4</v>
      </c>
      <c r="D9" s="6">
        <v>0.04</v>
      </c>
      <c r="E9" s="5" t="s">
        <v>5</v>
      </c>
      <c r="F9" s="31">
        <v>8</v>
      </c>
      <c r="G9" s="20">
        <v>6.62</v>
      </c>
      <c r="H9" s="22">
        <f t="shared" si="0"/>
        <v>52.96</v>
      </c>
    </row>
    <row r="10" spans="1:8" x14ac:dyDescent="0.2">
      <c r="C10" s="32" t="s">
        <v>36</v>
      </c>
      <c r="D10" s="6">
        <v>0.04</v>
      </c>
      <c r="E10" s="5" t="s">
        <v>37</v>
      </c>
      <c r="F10" s="31">
        <v>43</v>
      </c>
      <c r="G10" s="20">
        <v>4.0599999999999996</v>
      </c>
      <c r="H10" s="22">
        <f t="shared" si="0"/>
        <v>174.57999999999998</v>
      </c>
    </row>
    <row r="11" spans="1:8" x14ac:dyDescent="0.2">
      <c r="C11" s="32" t="s">
        <v>10</v>
      </c>
      <c r="D11" s="6">
        <v>0.04</v>
      </c>
      <c r="E11" s="5" t="s">
        <v>11</v>
      </c>
      <c r="F11" s="31">
        <v>34</v>
      </c>
      <c r="G11" s="20">
        <v>0.93</v>
      </c>
      <c r="H11" s="22">
        <f t="shared" si="0"/>
        <v>31.62</v>
      </c>
    </row>
    <row r="12" spans="1:8" x14ac:dyDescent="0.2">
      <c r="C12" s="32" t="s">
        <v>12</v>
      </c>
      <c r="D12" s="6">
        <v>0.04</v>
      </c>
      <c r="E12" s="5" t="s">
        <v>13</v>
      </c>
      <c r="F12" s="31">
        <v>15</v>
      </c>
      <c r="G12" s="20">
        <v>0.71</v>
      </c>
      <c r="H12" s="22">
        <f t="shared" si="0"/>
        <v>10.649999999999999</v>
      </c>
    </row>
    <row r="13" spans="1:8" x14ac:dyDescent="0.2">
      <c r="C13" s="32" t="s">
        <v>40</v>
      </c>
      <c r="D13" s="6">
        <v>0.04</v>
      </c>
      <c r="E13" s="5" t="s">
        <v>41</v>
      </c>
      <c r="F13" s="31">
        <v>1</v>
      </c>
      <c r="G13" s="20">
        <v>14.04</v>
      </c>
      <c r="H13" s="22">
        <f t="shared" si="0"/>
        <v>14.04</v>
      </c>
    </row>
    <row r="14" spans="1:8" x14ac:dyDescent="0.2">
      <c r="C14" s="32" t="s">
        <v>42</v>
      </c>
      <c r="D14" s="6">
        <v>0.04</v>
      </c>
      <c r="E14" s="5" t="s">
        <v>43</v>
      </c>
      <c r="F14" s="31">
        <v>2</v>
      </c>
      <c r="G14" s="20">
        <v>10.6</v>
      </c>
      <c r="H14" s="22">
        <f t="shared" si="0"/>
        <v>21.2</v>
      </c>
    </row>
    <row r="15" spans="1:8" x14ac:dyDescent="0.2">
      <c r="C15" s="32" t="s">
        <v>64</v>
      </c>
      <c r="D15" s="6">
        <v>0.04</v>
      </c>
      <c r="E15" s="5" t="s">
        <v>65</v>
      </c>
      <c r="F15" s="31">
        <v>33</v>
      </c>
      <c r="G15" s="20">
        <v>0.5</v>
      </c>
      <c r="H15" s="22">
        <f t="shared" si="0"/>
        <v>16.5</v>
      </c>
    </row>
    <row r="16" spans="1:8" x14ac:dyDescent="0.2">
      <c r="C16" s="32" t="s">
        <v>44</v>
      </c>
      <c r="D16" s="6">
        <v>0.04</v>
      </c>
      <c r="E16" s="5" t="s">
        <v>45</v>
      </c>
      <c r="F16" s="31">
        <v>1</v>
      </c>
      <c r="G16" s="20">
        <v>0.43</v>
      </c>
      <c r="H16" s="22">
        <f t="shared" si="0"/>
        <v>0.43</v>
      </c>
    </row>
    <row r="17" spans="3:8" x14ac:dyDescent="0.2">
      <c r="C17" s="32" t="s">
        <v>14</v>
      </c>
      <c r="D17" s="6">
        <v>0.04</v>
      </c>
      <c r="E17" s="5" t="s">
        <v>15</v>
      </c>
      <c r="F17" s="31">
        <v>40</v>
      </c>
      <c r="G17" s="20">
        <v>0.11</v>
      </c>
      <c r="H17" s="22">
        <f t="shared" si="0"/>
        <v>4.4000000000000004</v>
      </c>
    </row>
    <row r="18" spans="3:8" x14ac:dyDescent="0.2">
      <c r="C18" s="32" t="s">
        <v>16</v>
      </c>
      <c r="D18" s="6">
        <v>0.04</v>
      </c>
      <c r="E18" s="5" t="s">
        <v>17</v>
      </c>
      <c r="F18" s="31">
        <v>28</v>
      </c>
      <c r="G18" s="20">
        <v>0.09</v>
      </c>
      <c r="H18" s="22">
        <f t="shared" si="0"/>
        <v>2.52</v>
      </c>
    </row>
    <row r="19" spans="3:8" x14ac:dyDescent="0.2">
      <c r="C19" s="32" t="s">
        <v>24</v>
      </c>
      <c r="D19" s="6">
        <v>0.04</v>
      </c>
      <c r="E19" s="5" t="s">
        <v>25</v>
      </c>
      <c r="F19" s="31">
        <v>2</v>
      </c>
      <c r="G19" s="20">
        <v>7.84</v>
      </c>
      <c r="H19" s="22">
        <f t="shared" si="0"/>
        <v>15.68</v>
      </c>
    </row>
    <row r="20" spans="3:8" x14ac:dyDescent="0.2">
      <c r="C20" s="32" t="s">
        <v>28</v>
      </c>
      <c r="D20" s="6">
        <v>0.04</v>
      </c>
      <c r="E20" s="5" t="s">
        <v>29</v>
      </c>
      <c r="F20" s="31">
        <v>2</v>
      </c>
      <c r="G20" s="20">
        <v>1.48</v>
      </c>
      <c r="H20" s="22">
        <f t="shared" si="0"/>
        <v>2.96</v>
      </c>
    </row>
    <row r="21" spans="3:8" x14ac:dyDescent="0.2">
      <c r="C21" s="32" t="s">
        <v>54</v>
      </c>
      <c r="D21" s="6">
        <v>0.04</v>
      </c>
      <c r="E21" s="5" t="s">
        <v>55</v>
      </c>
      <c r="F21" s="31">
        <v>150</v>
      </c>
      <c r="G21" s="20">
        <v>0.05</v>
      </c>
      <c r="H21" s="22">
        <f t="shared" si="0"/>
        <v>7.5</v>
      </c>
    </row>
    <row r="22" spans="3:8" x14ac:dyDescent="0.2">
      <c r="C22" s="32" t="s">
        <v>62</v>
      </c>
      <c r="D22" s="6">
        <v>0.04</v>
      </c>
      <c r="E22" s="5" t="s">
        <v>63</v>
      </c>
      <c r="F22" s="31">
        <v>1</v>
      </c>
      <c r="G22" s="20">
        <v>3.63</v>
      </c>
      <c r="H22" s="22">
        <f t="shared" si="0"/>
        <v>3.63</v>
      </c>
    </row>
    <row r="23" spans="3:8" ht="13.5" thickBot="1" x14ac:dyDescent="0.25">
      <c r="C23" s="33" t="s">
        <v>34</v>
      </c>
      <c r="D23" s="7">
        <v>0.04</v>
      </c>
      <c r="E23" s="8" t="s">
        <v>35</v>
      </c>
      <c r="F23" s="34">
        <v>28</v>
      </c>
      <c r="G23" s="24">
        <v>1.1599999999999999</v>
      </c>
      <c r="H23" s="25">
        <f t="shared" si="0"/>
        <v>32.479999999999997</v>
      </c>
    </row>
    <row r="26" spans="3:8" x14ac:dyDescent="0.2">
      <c r="G26" s="14" t="s">
        <v>105</v>
      </c>
      <c r="H26" s="41">
        <f>SUM(H7:H25)</f>
        <v>425.98999999999995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24770-451D-4A84-9F55-D7F129FC0F0E}">
  <dimension ref="C4:H32"/>
  <sheetViews>
    <sheetView workbookViewId="0">
      <selection activeCell="K30" sqref="K30"/>
    </sheetView>
  </sheetViews>
  <sheetFormatPr baseColWidth="10" defaultRowHeight="12.75" x14ac:dyDescent="0.2"/>
  <cols>
    <col min="5" max="5" width="52.28515625" bestFit="1" customWidth="1"/>
    <col min="7" max="7" width="14.5703125" bestFit="1" customWidth="1"/>
  </cols>
  <sheetData>
    <row r="4" spans="3:8" x14ac:dyDescent="0.2">
      <c r="E4" s="14" t="s">
        <v>106</v>
      </c>
    </row>
    <row r="6" spans="3:8" ht="13.5" thickBot="1" x14ac:dyDescent="0.25"/>
    <row r="7" spans="3:8" ht="45.75" thickBot="1" x14ac:dyDescent="0.25">
      <c r="C7" s="37" t="s">
        <v>76</v>
      </c>
      <c r="D7" s="38" t="s">
        <v>77</v>
      </c>
      <c r="E7" s="38" t="s">
        <v>78</v>
      </c>
      <c r="F7" s="39" t="s">
        <v>81</v>
      </c>
      <c r="G7" s="39" t="s">
        <v>79</v>
      </c>
      <c r="H7" s="40" t="s">
        <v>80</v>
      </c>
    </row>
    <row r="8" spans="3:8" x14ac:dyDescent="0.2">
      <c r="C8" s="35" t="s">
        <v>0</v>
      </c>
      <c r="D8" s="9">
        <v>0.04</v>
      </c>
      <c r="E8" s="10" t="s">
        <v>1</v>
      </c>
      <c r="F8" s="36">
        <v>1</v>
      </c>
      <c r="G8" s="29">
        <v>5.0199999999999996</v>
      </c>
      <c r="H8" s="30">
        <f>G8*F8</f>
        <v>5.0199999999999996</v>
      </c>
    </row>
    <row r="9" spans="3:8" x14ac:dyDescent="0.2">
      <c r="C9" s="32" t="s">
        <v>56</v>
      </c>
      <c r="D9" s="6">
        <v>0.04</v>
      </c>
      <c r="E9" s="5" t="s">
        <v>57</v>
      </c>
      <c r="F9" s="31">
        <v>1</v>
      </c>
      <c r="G9" s="20">
        <v>9.94</v>
      </c>
      <c r="H9" s="22">
        <f t="shared" ref="H9:H29" si="0">G9*F9</f>
        <v>9.94</v>
      </c>
    </row>
    <row r="10" spans="3:8" x14ac:dyDescent="0.2">
      <c r="C10" s="32" t="s">
        <v>2</v>
      </c>
      <c r="D10" s="6">
        <v>0.04</v>
      </c>
      <c r="E10" s="5" t="s">
        <v>3</v>
      </c>
      <c r="F10" s="31">
        <v>1</v>
      </c>
      <c r="G10" s="20">
        <v>9.94</v>
      </c>
      <c r="H10" s="22">
        <f t="shared" si="0"/>
        <v>9.94</v>
      </c>
    </row>
    <row r="11" spans="3:8" x14ac:dyDescent="0.2">
      <c r="C11" s="32" t="s">
        <v>60</v>
      </c>
      <c r="D11" s="6">
        <v>0.04</v>
      </c>
      <c r="E11" s="5" t="s">
        <v>61</v>
      </c>
      <c r="F11" s="31">
        <v>1</v>
      </c>
      <c r="G11" s="20">
        <v>17.25</v>
      </c>
      <c r="H11" s="22">
        <f t="shared" si="0"/>
        <v>17.25</v>
      </c>
    </row>
    <row r="12" spans="3:8" x14ac:dyDescent="0.2">
      <c r="C12" s="32" t="s">
        <v>4</v>
      </c>
      <c r="D12" s="6">
        <v>0.04</v>
      </c>
      <c r="E12" s="5" t="s">
        <v>5</v>
      </c>
      <c r="F12" s="31">
        <v>178</v>
      </c>
      <c r="G12" s="20">
        <v>6.62</v>
      </c>
      <c r="H12" s="22">
        <f t="shared" si="0"/>
        <v>1178.3600000000001</v>
      </c>
    </row>
    <row r="13" spans="3:8" x14ac:dyDescent="0.2">
      <c r="C13" s="32" t="s">
        <v>36</v>
      </c>
      <c r="D13" s="6">
        <v>0.04</v>
      </c>
      <c r="E13" s="5" t="s">
        <v>37</v>
      </c>
      <c r="F13" s="31">
        <v>26</v>
      </c>
      <c r="G13" s="20">
        <v>4.0599999999999996</v>
      </c>
      <c r="H13" s="22">
        <f t="shared" si="0"/>
        <v>105.55999999999999</v>
      </c>
    </row>
    <row r="14" spans="3:8" x14ac:dyDescent="0.2">
      <c r="C14" s="32" t="s">
        <v>6</v>
      </c>
      <c r="D14" s="6">
        <v>0.04</v>
      </c>
      <c r="E14" s="5" t="s">
        <v>7</v>
      </c>
      <c r="F14" s="31">
        <v>1</v>
      </c>
      <c r="G14" s="20">
        <v>0.96</v>
      </c>
      <c r="H14" s="22">
        <f t="shared" si="0"/>
        <v>0.96</v>
      </c>
    </row>
    <row r="15" spans="3:8" x14ac:dyDescent="0.2">
      <c r="C15" s="32" t="s">
        <v>10</v>
      </c>
      <c r="D15" s="6">
        <v>0.04</v>
      </c>
      <c r="E15" s="5" t="s">
        <v>11</v>
      </c>
      <c r="F15" s="31">
        <v>60</v>
      </c>
      <c r="G15" s="20">
        <v>0.93</v>
      </c>
      <c r="H15" s="22">
        <f t="shared" si="0"/>
        <v>55.800000000000004</v>
      </c>
    </row>
    <row r="16" spans="3:8" x14ac:dyDescent="0.2">
      <c r="C16" s="32" t="s">
        <v>42</v>
      </c>
      <c r="D16" s="6">
        <v>0.04</v>
      </c>
      <c r="E16" s="5" t="s">
        <v>43</v>
      </c>
      <c r="F16" s="31">
        <v>1</v>
      </c>
      <c r="G16" s="20">
        <v>10.6</v>
      </c>
      <c r="H16" s="22">
        <f t="shared" si="0"/>
        <v>10.6</v>
      </c>
    </row>
    <row r="17" spans="3:8" x14ac:dyDescent="0.2">
      <c r="C17" s="32" t="s">
        <v>64</v>
      </c>
      <c r="D17" s="6">
        <v>0.04</v>
      </c>
      <c r="E17" s="5" t="s">
        <v>65</v>
      </c>
      <c r="F17" s="31">
        <v>3</v>
      </c>
      <c r="G17" s="20">
        <v>0.5</v>
      </c>
      <c r="H17" s="22">
        <f t="shared" si="0"/>
        <v>1.5</v>
      </c>
    </row>
    <row r="18" spans="3:8" x14ac:dyDescent="0.2">
      <c r="C18" s="32" t="s">
        <v>44</v>
      </c>
      <c r="D18" s="6">
        <v>0.04</v>
      </c>
      <c r="E18" s="5" t="s">
        <v>45</v>
      </c>
      <c r="F18" s="31">
        <v>1</v>
      </c>
      <c r="G18" s="20">
        <v>0.43</v>
      </c>
      <c r="H18" s="22">
        <f t="shared" si="0"/>
        <v>0.43</v>
      </c>
    </row>
    <row r="19" spans="3:8" x14ac:dyDescent="0.2">
      <c r="C19" s="32" t="s">
        <v>14</v>
      </c>
      <c r="D19" s="6">
        <v>0.04</v>
      </c>
      <c r="E19" s="5" t="s">
        <v>15</v>
      </c>
      <c r="F19" s="31">
        <v>1680</v>
      </c>
      <c r="G19" s="20">
        <v>0.11</v>
      </c>
      <c r="H19" s="22">
        <f t="shared" si="0"/>
        <v>184.8</v>
      </c>
    </row>
    <row r="20" spans="3:8" x14ac:dyDescent="0.2">
      <c r="C20" s="32" t="s">
        <v>46</v>
      </c>
      <c r="D20" s="6">
        <v>0.04</v>
      </c>
      <c r="E20" s="5" t="s">
        <v>47</v>
      </c>
      <c r="F20" s="31">
        <v>3</v>
      </c>
      <c r="G20" s="20">
        <v>7.51</v>
      </c>
      <c r="H20" s="22">
        <f t="shared" si="0"/>
        <v>22.53</v>
      </c>
    </row>
    <row r="21" spans="3:8" x14ac:dyDescent="0.2">
      <c r="C21" s="32" t="s">
        <v>16</v>
      </c>
      <c r="D21" s="6">
        <v>0.04</v>
      </c>
      <c r="E21" s="5" t="s">
        <v>17</v>
      </c>
      <c r="F21" s="31">
        <v>1708</v>
      </c>
      <c r="G21" s="20">
        <v>0.09</v>
      </c>
      <c r="H21" s="22">
        <f t="shared" si="0"/>
        <v>153.72</v>
      </c>
    </row>
    <row r="22" spans="3:8" x14ac:dyDescent="0.2">
      <c r="C22" s="32" t="s">
        <v>18</v>
      </c>
      <c r="D22" s="6">
        <v>0.04</v>
      </c>
      <c r="E22" s="5" t="s">
        <v>19</v>
      </c>
      <c r="F22" s="31">
        <v>1500</v>
      </c>
      <c r="G22" s="20">
        <v>0.1</v>
      </c>
      <c r="H22" s="22">
        <f t="shared" si="0"/>
        <v>150</v>
      </c>
    </row>
    <row r="23" spans="3:8" x14ac:dyDescent="0.2">
      <c r="C23" s="32" t="s">
        <v>22</v>
      </c>
      <c r="D23" s="6">
        <v>0.04</v>
      </c>
      <c r="E23" s="5" t="s">
        <v>23</v>
      </c>
      <c r="F23" s="31">
        <v>4</v>
      </c>
      <c r="G23" s="20">
        <v>0.22</v>
      </c>
      <c r="H23" s="22">
        <f t="shared" si="0"/>
        <v>0.88</v>
      </c>
    </row>
    <row r="24" spans="3:8" x14ac:dyDescent="0.2">
      <c r="C24" s="32" t="s">
        <v>24</v>
      </c>
      <c r="D24" s="6">
        <v>0.04</v>
      </c>
      <c r="E24" s="5" t="s">
        <v>25</v>
      </c>
      <c r="F24" s="31">
        <v>27</v>
      </c>
      <c r="G24" s="20">
        <v>7.84</v>
      </c>
      <c r="H24" s="22">
        <f t="shared" si="0"/>
        <v>211.68</v>
      </c>
    </row>
    <row r="25" spans="3:8" x14ac:dyDescent="0.2">
      <c r="C25" s="32" t="s">
        <v>52</v>
      </c>
      <c r="D25" s="6">
        <v>0.04</v>
      </c>
      <c r="E25" s="5" t="s">
        <v>53</v>
      </c>
      <c r="F25" s="31">
        <v>2</v>
      </c>
      <c r="G25" s="20">
        <v>1.37</v>
      </c>
      <c r="H25" s="22">
        <f t="shared" si="0"/>
        <v>2.74</v>
      </c>
    </row>
    <row r="26" spans="3:8" x14ac:dyDescent="0.2">
      <c r="C26" s="32" t="s">
        <v>28</v>
      </c>
      <c r="D26" s="6">
        <v>0.04</v>
      </c>
      <c r="E26" s="5" t="s">
        <v>29</v>
      </c>
      <c r="F26" s="31">
        <v>8</v>
      </c>
      <c r="G26" s="20">
        <v>1.48</v>
      </c>
      <c r="H26" s="22">
        <f t="shared" si="0"/>
        <v>11.84</v>
      </c>
    </row>
    <row r="27" spans="3:8" x14ac:dyDescent="0.2">
      <c r="C27" s="32" t="s">
        <v>54</v>
      </c>
      <c r="D27" s="6">
        <v>0.04</v>
      </c>
      <c r="E27" s="5" t="s">
        <v>55</v>
      </c>
      <c r="F27" s="31">
        <v>20</v>
      </c>
      <c r="G27" s="20">
        <v>0.05</v>
      </c>
      <c r="H27" s="22">
        <f t="shared" si="0"/>
        <v>1</v>
      </c>
    </row>
    <row r="28" spans="3:8" x14ac:dyDescent="0.2">
      <c r="C28" s="32" t="s">
        <v>32</v>
      </c>
      <c r="D28" s="6">
        <v>0.04</v>
      </c>
      <c r="E28" s="5" t="s">
        <v>33</v>
      </c>
      <c r="F28" s="31">
        <v>1</v>
      </c>
      <c r="G28" s="20">
        <v>4.09</v>
      </c>
      <c r="H28" s="22">
        <f t="shared" si="0"/>
        <v>4.09</v>
      </c>
    </row>
    <row r="29" spans="3:8" ht="13.5" thickBot="1" x14ac:dyDescent="0.25">
      <c r="C29" s="33" t="s">
        <v>34</v>
      </c>
      <c r="D29" s="7">
        <v>0.04</v>
      </c>
      <c r="E29" s="8" t="s">
        <v>35</v>
      </c>
      <c r="F29" s="34">
        <v>26</v>
      </c>
      <c r="G29" s="24">
        <v>1.1599999999999999</v>
      </c>
      <c r="H29" s="25">
        <f t="shared" si="0"/>
        <v>30.159999999999997</v>
      </c>
    </row>
    <row r="32" spans="3:8" x14ac:dyDescent="0.2">
      <c r="G32" s="14" t="s">
        <v>107</v>
      </c>
      <c r="H32" s="41">
        <f>SUM(H8:H31)</f>
        <v>2168.8000000000002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EBC55-F342-4711-A10F-6C1CCAC36C40}">
  <dimension ref="C4:H39"/>
  <sheetViews>
    <sheetView tabSelected="1" workbookViewId="0">
      <selection activeCell="K32" sqref="K32"/>
    </sheetView>
  </sheetViews>
  <sheetFormatPr baseColWidth="10" defaultRowHeight="12.75" x14ac:dyDescent="0.2"/>
  <cols>
    <col min="5" max="5" width="55.7109375" bestFit="1" customWidth="1"/>
    <col min="7" max="7" width="14.5703125" bestFit="1" customWidth="1"/>
  </cols>
  <sheetData>
    <row r="4" spans="3:8" x14ac:dyDescent="0.2">
      <c r="E4" s="14" t="s">
        <v>108</v>
      </c>
    </row>
    <row r="6" spans="3:8" ht="13.5" thickBot="1" x14ac:dyDescent="0.25"/>
    <row r="7" spans="3:8" ht="45.75" thickBot="1" x14ac:dyDescent="0.25">
      <c r="C7" s="37" t="s">
        <v>76</v>
      </c>
      <c r="D7" s="38" t="s">
        <v>77</v>
      </c>
      <c r="E7" s="38" t="s">
        <v>78</v>
      </c>
      <c r="F7" s="39" t="s">
        <v>81</v>
      </c>
      <c r="G7" s="39" t="s">
        <v>79</v>
      </c>
      <c r="H7" s="40" t="s">
        <v>80</v>
      </c>
    </row>
    <row r="8" spans="3:8" x14ac:dyDescent="0.2">
      <c r="C8" s="35" t="s">
        <v>0</v>
      </c>
      <c r="D8" s="9">
        <v>0.04</v>
      </c>
      <c r="E8" s="10" t="s">
        <v>1</v>
      </c>
      <c r="F8" s="36">
        <v>1</v>
      </c>
      <c r="G8" s="29">
        <v>5.0199999999999996</v>
      </c>
      <c r="H8" s="30">
        <f>G8*F8</f>
        <v>5.0199999999999996</v>
      </c>
    </row>
    <row r="9" spans="3:8" x14ac:dyDescent="0.2">
      <c r="C9" s="32" t="s">
        <v>56</v>
      </c>
      <c r="D9" s="6">
        <v>0.04</v>
      </c>
      <c r="E9" s="5" t="s">
        <v>57</v>
      </c>
      <c r="F9" s="31">
        <v>3</v>
      </c>
      <c r="G9" s="20">
        <v>9.94</v>
      </c>
      <c r="H9" s="22">
        <f t="shared" ref="H9:H36" si="0">G9*F9</f>
        <v>29.82</v>
      </c>
    </row>
    <row r="10" spans="3:8" x14ac:dyDescent="0.2">
      <c r="C10" s="32" t="s">
        <v>60</v>
      </c>
      <c r="D10" s="6">
        <v>0.04</v>
      </c>
      <c r="E10" s="5" t="s">
        <v>61</v>
      </c>
      <c r="F10" s="31">
        <v>1</v>
      </c>
      <c r="G10" s="20">
        <v>17.25</v>
      </c>
      <c r="H10" s="22">
        <f t="shared" si="0"/>
        <v>17.25</v>
      </c>
    </row>
    <row r="11" spans="3:8" x14ac:dyDescent="0.2">
      <c r="C11" s="32" t="s">
        <v>58</v>
      </c>
      <c r="D11" s="6">
        <v>0.04</v>
      </c>
      <c r="E11" s="5" t="s">
        <v>59</v>
      </c>
      <c r="F11" s="31">
        <v>30</v>
      </c>
      <c r="G11" s="20">
        <v>0.12</v>
      </c>
      <c r="H11" s="22">
        <f t="shared" si="0"/>
        <v>3.5999999999999996</v>
      </c>
    </row>
    <row r="12" spans="3:8" x14ac:dyDescent="0.2">
      <c r="C12" s="32" t="s">
        <v>4</v>
      </c>
      <c r="D12" s="6">
        <v>0.04</v>
      </c>
      <c r="E12" s="5" t="s">
        <v>5</v>
      </c>
      <c r="F12" s="31">
        <v>15</v>
      </c>
      <c r="G12" s="20">
        <v>6.62</v>
      </c>
      <c r="H12" s="22">
        <f t="shared" si="0"/>
        <v>99.3</v>
      </c>
    </row>
    <row r="13" spans="3:8" x14ac:dyDescent="0.2">
      <c r="C13" s="32" t="s">
        <v>36</v>
      </c>
      <c r="D13" s="6">
        <v>0.04</v>
      </c>
      <c r="E13" s="5" t="s">
        <v>37</v>
      </c>
      <c r="F13" s="31">
        <v>50</v>
      </c>
      <c r="G13" s="20">
        <v>4.0599999999999996</v>
      </c>
      <c r="H13" s="22">
        <f t="shared" si="0"/>
        <v>202.99999999999997</v>
      </c>
    </row>
    <row r="14" spans="3:8" x14ac:dyDescent="0.2">
      <c r="C14" s="32" t="s">
        <v>6</v>
      </c>
      <c r="D14" s="6">
        <v>0.04</v>
      </c>
      <c r="E14" s="5" t="s">
        <v>7</v>
      </c>
      <c r="F14" s="31">
        <v>1</v>
      </c>
      <c r="G14" s="20">
        <v>0.96</v>
      </c>
      <c r="H14" s="22">
        <f t="shared" si="0"/>
        <v>0.96</v>
      </c>
    </row>
    <row r="15" spans="3:8" x14ac:dyDescent="0.2">
      <c r="C15" s="32" t="s">
        <v>66</v>
      </c>
      <c r="D15" s="6">
        <v>0.04</v>
      </c>
      <c r="E15" s="5" t="s">
        <v>67</v>
      </c>
      <c r="F15" s="31">
        <v>4</v>
      </c>
      <c r="G15" s="20">
        <v>0.52</v>
      </c>
      <c r="H15" s="22">
        <f t="shared" si="0"/>
        <v>2.08</v>
      </c>
    </row>
    <row r="16" spans="3:8" x14ac:dyDescent="0.2">
      <c r="C16" s="32" t="s">
        <v>68</v>
      </c>
      <c r="D16" s="6">
        <v>0.04</v>
      </c>
      <c r="E16" s="5" t="s">
        <v>69</v>
      </c>
      <c r="F16" s="31">
        <v>6</v>
      </c>
      <c r="G16" s="20">
        <v>0.22</v>
      </c>
      <c r="H16" s="22">
        <f t="shared" si="0"/>
        <v>1.32</v>
      </c>
    </row>
    <row r="17" spans="3:8" x14ac:dyDescent="0.2">
      <c r="C17" s="32" t="s">
        <v>10</v>
      </c>
      <c r="D17" s="6">
        <v>0.04</v>
      </c>
      <c r="E17" s="5" t="s">
        <v>11</v>
      </c>
      <c r="F17" s="31">
        <v>88</v>
      </c>
      <c r="G17" s="20">
        <v>0.93</v>
      </c>
      <c r="H17" s="22">
        <f t="shared" si="0"/>
        <v>81.84</v>
      </c>
    </row>
    <row r="18" spans="3:8" x14ac:dyDescent="0.2">
      <c r="C18" s="32" t="s">
        <v>38</v>
      </c>
      <c r="D18" s="6">
        <v>0.04</v>
      </c>
      <c r="E18" s="5" t="s">
        <v>39</v>
      </c>
      <c r="F18" s="31">
        <v>1</v>
      </c>
      <c r="G18" s="20">
        <v>9.94</v>
      </c>
      <c r="H18" s="22">
        <f t="shared" si="0"/>
        <v>9.94</v>
      </c>
    </row>
    <row r="19" spans="3:8" x14ac:dyDescent="0.2">
      <c r="C19" s="32" t="s">
        <v>40</v>
      </c>
      <c r="D19" s="6">
        <v>0.04</v>
      </c>
      <c r="E19" s="5" t="s">
        <v>41</v>
      </c>
      <c r="F19" s="31">
        <v>1</v>
      </c>
      <c r="G19" s="20">
        <v>14.05</v>
      </c>
      <c r="H19" s="22">
        <f t="shared" si="0"/>
        <v>14.05</v>
      </c>
    </row>
    <row r="20" spans="3:8" x14ac:dyDescent="0.2">
      <c r="C20" s="32" t="s">
        <v>42</v>
      </c>
      <c r="D20" s="6">
        <v>0.04</v>
      </c>
      <c r="E20" s="5" t="s">
        <v>43</v>
      </c>
      <c r="F20" s="31">
        <v>1</v>
      </c>
      <c r="G20" s="20">
        <v>10.6</v>
      </c>
      <c r="H20" s="22">
        <f t="shared" si="0"/>
        <v>10.6</v>
      </c>
    </row>
    <row r="21" spans="3:8" x14ac:dyDescent="0.2">
      <c r="C21" s="32" t="s">
        <v>64</v>
      </c>
      <c r="D21" s="6">
        <v>0.04</v>
      </c>
      <c r="E21" s="5" t="s">
        <v>65</v>
      </c>
      <c r="F21" s="31">
        <v>33</v>
      </c>
      <c r="G21" s="20">
        <v>0.5</v>
      </c>
      <c r="H21" s="22">
        <f t="shared" si="0"/>
        <v>16.5</v>
      </c>
    </row>
    <row r="22" spans="3:8" x14ac:dyDescent="0.2">
      <c r="C22" s="32" t="s">
        <v>14</v>
      </c>
      <c r="D22" s="6">
        <v>0.04</v>
      </c>
      <c r="E22" s="5" t="s">
        <v>15</v>
      </c>
      <c r="F22" s="31">
        <v>226</v>
      </c>
      <c r="G22" s="20">
        <v>0.11</v>
      </c>
      <c r="H22" s="22">
        <f t="shared" si="0"/>
        <v>24.86</v>
      </c>
    </row>
    <row r="23" spans="3:8" x14ac:dyDescent="0.2">
      <c r="C23" s="32" t="s">
        <v>46</v>
      </c>
      <c r="D23" s="6">
        <v>0.04</v>
      </c>
      <c r="E23" s="5" t="s">
        <v>47</v>
      </c>
      <c r="F23" s="31">
        <v>4</v>
      </c>
      <c r="G23" s="20">
        <v>7.51</v>
      </c>
      <c r="H23" s="22">
        <f t="shared" si="0"/>
        <v>30.04</v>
      </c>
    </row>
    <row r="24" spans="3:8" x14ac:dyDescent="0.2">
      <c r="C24" s="32" t="s">
        <v>16</v>
      </c>
      <c r="D24" s="6">
        <v>0.04</v>
      </c>
      <c r="E24" s="5" t="s">
        <v>17</v>
      </c>
      <c r="F24" s="31">
        <v>690</v>
      </c>
      <c r="G24" s="20">
        <v>0.09</v>
      </c>
      <c r="H24" s="22">
        <f t="shared" si="0"/>
        <v>62.099999999999994</v>
      </c>
    </row>
    <row r="25" spans="3:8" x14ac:dyDescent="0.2">
      <c r="C25" s="32" t="s">
        <v>18</v>
      </c>
      <c r="D25" s="6">
        <v>0.04</v>
      </c>
      <c r="E25" s="5" t="s">
        <v>19</v>
      </c>
      <c r="F25" s="31">
        <v>320</v>
      </c>
      <c r="G25" s="20">
        <v>0.1</v>
      </c>
      <c r="H25" s="22">
        <f t="shared" si="0"/>
        <v>32</v>
      </c>
    </row>
    <row r="26" spans="3:8" x14ac:dyDescent="0.2">
      <c r="C26" s="32" t="s">
        <v>20</v>
      </c>
      <c r="D26" s="6">
        <v>0.04</v>
      </c>
      <c r="E26" s="5" t="s">
        <v>21</v>
      </c>
      <c r="F26" s="31">
        <v>6</v>
      </c>
      <c r="G26" s="20">
        <v>0.17</v>
      </c>
      <c r="H26" s="22">
        <f t="shared" si="0"/>
        <v>1.02</v>
      </c>
    </row>
    <row r="27" spans="3:8" x14ac:dyDescent="0.2">
      <c r="C27" s="32" t="s">
        <v>22</v>
      </c>
      <c r="D27" s="6">
        <v>0.04</v>
      </c>
      <c r="E27" s="5" t="s">
        <v>23</v>
      </c>
      <c r="F27" s="31">
        <v>4</v>
      </c>
      <c r="G27" s="20">
        <v>0.22</v>
      </c>
      <c r="H27" s="22">
        <f t="shared" si="0"/>
        <v>0.88</v>
      </c>
    </row>
    <row r="28" spans="3:8" x14ac:dyDescent="0.2">
      <c r="C28" s="32" t="s">
        <v>48</v>
      </c>
      <c r="D28" s="6">
        <v>0.04</v>
      </c>
      <c r="E28" s="5" t="s">
        <v>49</v>
      </c>
      <c r="F28" s="31">
        <v>1</v>
      </c>
      <c r="G28" s="20">
        <v>0.41</v>
      </c>
      <c r="H28" s="22">
        <f t="shared" si="0"/>
        <v>0.41</v>
      </c>
    </row>
    <row r="29" spans="3:8" x14ac:dyDescent="0.2">
      <c r="C29" s="32" t="s">
        <v>24</v>
      </c>
      <c r="D29" s="6">
        <v>0.04</v>
      </c>
      <c r="E29" s="5" t="s">
        <v>25</v>
      </c>
      <c r="F29" s="31">
        <v>4</v>
      </c>
      <c r="G29" s="20">
        <v>7.84</v>
      </c>
      <c r="H29" s="22">
        <f t="shared" si="0"/>
        <v>31.36</v>
      </c>
    </row>
    <row r="30" spans="3:8" x14ac:dyDescent="0.2">
      <c r="C30" s="32" t="s">
        <v>26</v>
      </c>
      <c r="D30" s="6">
        <v>0.04</v>
      </c>
      <c r="E30" s="5" t="s">
        <v>27</v>
      </c>
      <c r="F30" s="31">
        <v>1</v>
      </c>
      <c r="G30" s="20">
        <v>3.97</v>
      </c>
      <c r="H30" s="22">
        <f t="shared" si="0"/>
        <v>3.97</v>
      </c>
    </row>
    <row r="31" spans="3:8" x14ac:dyDescent="0.2">
      <c r="C31" s="32" t="s">
        <v>52</v>
      </c>
      <c r="D31" s="6">
        <v>0.04</v>
      </c>
      <c r="E31" s="5" t="s">
        <v>53</v>
      </c>
      <c r="F31" s="31">
        <v>3</v>
      </c>
      <c r="G31" s="20">
        <v>1.37</v>
      </c>
      <c r="H31" s="22">
        <f t="shared" si="0"/>
        <v>4.1100000000000003</v>
      </c>
    </row>
    <row r="32" spans="3:8" x14ac:dyDescent="0.2">
      <c r="C32" s="32" t="s">
        <v>28</v>
      </c>
      <c r="D32" s="6">
        <v>0.04</v>
      </c>
      <c r="E32" s="5" t="s">
        <v>29</v>
      </c>
      <c r="F32" s="31">
        <v>4</v>
      </c>
      <c r="G32" s="20">
        <v>1.48</v>
      </c>
      <c r="H32" s="22">
        <f t="shared" si="0"/>
        <v>5.92</v>
      </c>
    </row>
    <row r="33" spans="3:8" x14ac:dyDescent="0.2">
      <c r="C33" s="32" t="s">
        <v>54</v>
      </c>
      <c r="D33" s="6">
        <v>0.04</v>
      </c>
      <c r="E33" s="5" t="s">
        <v>55</v>
      </c>
      <c r="F33" s="31">
        <v>290</v>
      </c>
      <c r="G33" s="20">
        <v>0.05</v>
      </c>
      <c r="H33" s="22">
        <f t="shared" si="0"/>
        <v>14.5</v>
      </c>
    </row>
    <row r="34" spans="3:8" x14ac:dyDescent="0.2">
      <c r="C34" s="32" t="s">
        <v>30</v>
      </c>
      <c r="D34" s="6">
        <v>0.04</v>
      </c>
      <c r="E34" s="5" t="s">
        <v>31</v>
      </c>
      <c r="F34" s="31">
        <v>13</v>
      </c>
      <c r="G34" s="20">
        <v>0.7</v>
      </c>
      <c r="H34" s="22">
        <f t="shared" si="0"/>
        <v>9.1</v>
      </c>
    </row>
    <row r="35" spans="3:8" x14ac:dyDescent="0.2">
      <c r="C35" s="32" t="s">
        <v>62</v>
      </c>
      <c r="D35" s="6">
        <v>0.04</v>
      </c>
      <c r="E35" s="5" t="s">
        <v>63</v>
      </c>
      <c r="F35" s="31">
        <v>1</v>
      </c>
      <c r="G35" s="20">
        <v>3.63</v>
      </c>
      <c r="H35" s="22">
        <f t="shared" si="0"/>
        <v>3.63</v>
      </c>
    </row>
    <row r="36" spans="3:8" ht="13.5" thickBot="1" x14ac:dyDescent="0.25">
      <c r="C36" s="33" t="s">
        <v>34</v>
      </c>
      <c r="D36" s="7">
        <v>0.04</v>
      </c>
      <c r="E36" s="8" t="s">
        <v>35</v>
      </c>
      <c r="F36" s="34">
        <v>12</v>
      </c>
      <c r="G36" s="24">
        <v>1.1599999999999999</v>
      </c>
      <c r="H36" s="25">
        <f t="shared" si="0"/>
        <v>13.919999999999998</v>
      </c>
    </row>
    <row r="39" spans="3:8" x14ac:dyDescent="0.2">
      <c r="G39" s="14" t="s">
        <v>109</v>
      </c>
      <c r="H39" s="41">
        <f>SUM(H8:H38)</f>
        <v>733.09999999999991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DBE1321-1B1C-45C6-9526-A60278126F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0F10323-A49F-43AE-89A9-6144BAA6F4DC}">
  <ds:schemaRefs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dcmitype/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df2f2895-2310-4824-9eb1-9c94b49fd663"/>
    <ds:schemaRef ds:uri="09074f93-0823-4b68-83f1-0a6c8042d384"/>
  </ds:schemaRefs>
</ds:datastoreItem>
</file>

<file path=customXml/itemProps3.xml><?xml version="1.0" encoding="utf-8"?>
<ds:datastoreItem xmlns:ds="http://schemas.openxmlformats.org/officeDocument/2006/customXml" ds:itemID="{97F6C715-79BF-4B1B-9A8B-02DCB3CD045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LOTE 1 BARCELONA</vt:lpstr>
      <vt:lpstr>LOTE 2 CÁCERES</vt:lpstr>
      <vt:lpstr>LOTE 3 CASTRO URDIALES</vt:lpstr>
      <vt:lpstr>LOTE 4 GIRONA</vt:lpstr>
      <vt:lpstr>LOTE 5 LEÓN</vt:lpstr>
      <vt:lpstr>LOTE 6 MADRID</vt:lpstr>
      <vt:lpstr>LOTE 7 MÉRIDA</vt:lpstr>
      <vt:lpstr>LOTE 8 MIRANDA DE EBRO</vt:lpstr>
      <vt:lpstr>LOTE 9 OLOT</vt:lpstr>
      <vt:lpstr>LOTE 10 PALENCIA</vt:lpstr>
      <vt:lpstr>LOTE 11 PLASENCIA</vt:lpstr>
      <vt:lpstr>LOTE 12 SALAMANCA</vt:lpstr>
      <vt:lpstr>LOTE 13 TORRELAVEGA</vt:lpstr>
      <vt:lpstr>LOTE 14 VALLADOLID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Adrian Obregon Ortiz</dc:creator>
  <cp:keywords/>
  <dc:description/>
  <cp:lastModifiedBy>Julio Palacio Mendez</cp:lastModifiedBy>
  <cp:revision/>
  <dcterms:created xsi:type="dcterms:W3CDTF">2024-11-26T07:06:58Z</dcterms:created>
  <dcterms:modified xsi:type="dcterms:W3CDTF">2024-12-30T15:25:56Z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