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059 TRANSPORTE SANITARIO CYL/ANEXOS PCAP Y TTO DATOS/"/>
    </mc:Choice>
  </mc:AlternateContent>
  <xr:revisionPtr revIDLastSave="542" documentId="11_260D794F152C0B77977DF6DE63762FB41EAE98D4" xr6:coauthVersionLast="47" xr6:coauthVersionMax="47" xr10:uidLastSave="{1A4A5938-496A-494D-A88B-DDBA0A96FC0F}"/>
  <bookViews>
    <workbookView xWindow="-120" yWindow="-120" windowWidth="29040" windowHeight="15720" tabRatio="753" xr2:uid="{00000000-000D-0000-FFFF-FFFF00000000}"/>
  </bookViews>
  <sheets>
    <sheet name="OFERTA ECONOMICA LEON" sheetId="4" r:id="rId1"/>
    <sheet name="OFERTA ECONOMICA MIRANDA" sheetId="5" r:id="rId2"/>
    <sheet name="OFERTA ECONONOMICA PALENCIA" sheetId="6" r:id="rId3"/>
    <sheet name="OFERTA ECONOM SALAMANCA" sheetId="7" r:id="rId4"/>
    <sheet name="OFERTA ECONOMICA VALLADOLID" sheetId="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4" l="1"/>
  <c r="C13" i="4"/>
  <c r="D12" i="4"/>
  <c r="C12" i="4"/>
  <c r="D11" i="4"/>
  <c r="C11" i="4"/>
  <c r="D14" i="5"/>
  <c r="C14" i="5"/>
  <c r="D13" i="5"/>
  <c r="C13" i="5"/>
  <c r="D12" i="5"/>
  <c r="C12" i="5"/>
  <c r="D14" i="6"/>
  <c r="C14" i="6"/>
  <c r="D13" i="6"/>
  <c r="C13" i="6"/>
  <c r="D12" i="6"/>
  <c r="C12" i="6"/>
  <c r="D13" i="7"/>
  <c r="C13" i="7"/>
  <c r="D12" i="7"/>
  <c r="C12" i="7"/>
  <c r="D11" i="7"/>
  <c r="C11" i="7"/>
  <c r="D13" i="8"/>
  <c r="C13" i="8"/>
  <c r="D12" i="8"/>
  <c r="C12" i="8"/>
  <c r="D11" i="8"/>
  <c r="C11" i="8"/>
  <c r="C14" i="8" l="1"/>
  <c r="D14" i="8"/>
  <c r="C15" i="6"/>
  <c r="D15" i="6"/>
  <c r="C15" i="5"/>
  <c r="C14" i="4"/>
  <c r="D14" i="4"/>
  <c r="D15" i="5"/>
  <c r="C14" i="7"/>
  <c r="D14" i="7"/>
  <c r="C15" i="8" l="1"/>
  <c r="C17" i="8" s="1"/>
  <c r="C16" i="6"/>
  <c r="C17" i="6" s="1"/>
  <c r="C16" i="5"/>
  <c r="C17" i="5" s="1"/>
  <c r="C15" i="4"/>
  <c r="C15" i="7"/>
  <c r="C17" i="7" s="1"/>
  <c r="C16" i="8" l="1"/>
  <c r="C18" i="8" s="1"/>
  <c r="C16" i="7"/>
  <c r="C18" i="7" s="1"/>
  <c r="C18" i="6"/>
  <c r="C19" i="6" s="1"/>
  <c r="C18" i="5"/>
  <c r="C19" i="5" s="1"/>
  <c r="C17" i="4"/>
  <c r="C16" i="4"/>
  <c r="C18" i="4" l="1"/>
</calcChain>
</file>

<file path=xl/sharedStrings.xml><?xml version="1.0" encoding="utf-8"?>
<sst xmlns="http://schemas.openxmlformats.org/spreadsheetml/2006/main" count="185" uniqueCount="23">
  <si>
    <t>TRAMO</t>
  </si>
  <si>
    <t>TRAYECTOS</t>
  </si>
  <si>
    <t xml:space="preserve">&gt;30Km </t>
  </si>
  <si>
    <t>LOTE 1 LEON</t>
  </si>
  <si>
    <t>LOTE 2 MIRANDA DE EBRO</t>
  </si>
  <si>
    <t>LOTE 3 PALENCIA</t>
  </si>
  <si>
    <t>LOTE 4 SALAMANCA</t>
  </si>
  <si>
    <t>LOTE 5 VALLADOLID</t>
  </si>
  <si>
    <t>TOTAL</t>
  </si>
  <si>
    <t>IMPORTE FIJO</t>
  </si>
  <si>
    <t>€/KM</t>
  </si>
  <si>
    <t>&lt;= 8 Km</t>
  </si>
  <si>
    <t>VOLUMENES ESTIMADOS TRANSPORTE SANITARIO A1</t>
  </si>
  <si>
    <t>&gt;8Km y =&lt;30Km</t>
  </si>
  <si>
    <t>TIPO A1</t>
  </si>
  <si>
    <t>KILOMETROS</t>
  </si>
  <si>
    <t>FIJO</t>
  </si>
  <si>
    <t>OFERTA TOTAL A INDICAR EN LA APLICACIÓN TIPO A1</t>
  </si>
  <si>
    <t>PRORROGA 12 MESES</t>
  </si>
  <si>
    <t>MOD 10 %</t>
  </si>
  <si>
    <t>VALOR ESTIMADO LOTE</t>
  </si>
  <si>
    <t>PRESUPUESTO TRANSPORTE SANITARIO</t>
  </si>
  <si>
    <t>TARIFAS MAXIMAS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</si>
</sst>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Ubuntu"/>
      <family val="2"/>
    </font>
    <font>
      <b/>
      <sz val="8"/>
      <color rgb="FF000000"/>
      <name val="Ubuntu"/>
      <family val="2"/>
    </font>
    <font>
      <sz val="8"/>
      <color theme="1"/>
      <name val="Ubuntu"/>
      <family val="2"/>
    </font>
    <font>
      <sz val="8"/>
      <color rgb="FF000000"/>
      <name val="Ubuntu"/>
      <family val="2"/>
    </font>
    <font>
      <sz val="9"/>
      <color rgb="FF000000"/>
      <name val="Arial"/>
      <family val="2"/>
    </font>
    <font>
      <b/>
      <sz val="9"/>
      <color rgb="FF000000"/>
      <name val="Ubuntu"/>
      <family val="2"/>
    </font>
    <font>
      <b/>
      <sz val="8"/>
      <color theme="1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44" fontId="2" fillId="0" borderId="1" xfId="1" applyFont="1" applyBorder="1" applyProtection="1">
      <protection locked="0"/>
    </xf>
    <xf numFmtId="0" fontId="5" fillId="3" borderId="1" xfId="0" applyFont="1" applyFill="1" applyBorder="1" applyAlignment="1">
      <alignment horizontal="justify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8" fontId="6" fillId="0" borderId="5" xfId="0" applyNumberFormat="1" applyFont="1" applyBorder="1" applyAlignment="1">
      <alignment horizontal="justify" vertical="center"/>
    </xf>
    <xf numFmtId="0" fontId="5" fillId="0" borderId="5" xfId="0" applyFont="1" applyBorder="1" applyAlignment="1">
      <alignment horizontal="justify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0" fontId="4" fillId="0" borderId="0" xfId="0" applyFont="1"/>
    <xf numFmtId="0" fontId="3" fillId="3" borderId="1" xfId="0" applyFont="1" applyFill="1" applyBorder="1" applyAlignment="1">
      <alignment horizontal="center" vertical="center"/>
    </xf>
    <xf numFmtId="8" fontId="0" fillId="0" borderId="0" xfId="0" applyNumberFormat="1"/>
    <xf numFmtId="44" fontId="5" fillId="0" borderId="1" xfId="1" applyFont="1" applyBorder="1" applyAlignment="1">
      <alignment horizontal="justify" vertical="center"/>
    </xf>
    <xf numFmtId="0" fontId="4" fillId="3" borderId="1" xfId="0" applyFont="1" applyFill="1" applyBorder="1"/>
    <xf numFmtId="0" fontId="3" fillId="2" borderId="9" xfId="0" applyFont="1" applyFill="1" applyBorder="1" applyAlignment="1">
      <alignment horizontal="justify" vertical="center"/>
    </xf>
    <xf numFmtId="44" fontId="8" fillId="2" borderId="9" xfId="0" applyNumberFormat="1" applyFont="1" applyFill="1" applyBorder="1"/>
    <xf numFmtId="8" fontId="0" fillId="0" borderId="1" xfId="0" applyNumberFormat="1" applyBorder="1"/>
    <xf numFmtId="0" fontId="3" fillId="4" borderId="6" xfId="0" applyFont="1" applyFill="1" applyBorder="1" applyAlignment="1">
      <alignment vertical="center"/>
    </xf>
    <xf numFmtId="0" fontId="3" fillId="4" borderId="7" xfId="0" applyFont="1" applyFill="1" applyBorder="1" applyAlignment="1">
      <alignment vertical="center"/>
    </xf>
    <xf numFmtId="8" fontId="8" fillId="2" borderId="9" xfId="0" applyNumberFormat="1" applyFont="1" applyFill="1" applyBorder="1"/>
    <xf numFmtId="44" fontId="0" fillId="0" borderId="0" xfId="0" applyNumberFormat="1"/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AC003-73A5-448B-83E4-FF16F208CB85}">
  <dimension ref="B1:M25"/>
  <sheetViews>
    <sheetView tabSelected="1" workbookViewId="0">
      <selection activeCell="C4" sqref="C4"/>
    </sheetView>
  </sheetViews>
  <sheetFormatPr baseColWidth="10" defaultRowHeight="15" x14ac:dyDescent="0.25"/>
  <cols>
    <col min="2" max="2" width="32.7109375" customWidth="1"/>
    <col min="3" max="3" width="28.7109375" customWidth="1"/>
    <col min="4" max="4" width="13.42578125" bestFit="1" customWidth="1"/>
    <col min="7" max="7" width="14.140625" customWidth="1"/>
    <col min="8" max="8" width="25.28515625" customWidth="1"/>
    <col min="11" max="11" width="23" customWidth="1"/>
    <col min="12" max="12" width="21.28515625" customWidth="1"/>
    <col min="13" max="13" width="17" customWidth="1"/>
  </cols>
  <sheetData>
    <row r="1" spans="2:13" ht="15.75" thickBot="1" x14ac:dyDescent="0.3">
      <c r="B1" s="3" t="s">
        <v>3</v>
      </c>
      <c r="C1" s="4"/>
      <c r="D1" s="5"/>
      <c r="F1" s="3" t="s">
        <v>3</v>
      </c>
      <c r="G1" s="4"/>
      <c r="H1" s="5"/>
    </row>
    <row r="2" spans="2:13" x14ac:dyDescent="0.25">
      <c r="B2" s="8" t="s">
        <v>14</v>
      </c>
      <c r="C2" s="9"/>
      <c r="D2" s="10"/>
      <c r="F2" s="28" t="s">
        <v>12</v>
      </c>
      <c r="G2" s="29"/>
      <c r="H2" s="30"/>
      <c r="K2" s="8" t="s">
        <v>22</v>
      </c>
      <c r="L2" s="9"/>
      <c r="M2" s="10"/>
    </row>
    <row r="3" spans="2:13" x14ac:dyDescent="0.25">
      <c r="B3" s="2" t="s">
        <v>0</v>
      </c>
      <c r="C3" s="2" t="s">
        <v>9</v>
      </c>
      <c r="D3" s="2" t="s">
        <v>10</v>
      </c>
      <c r="F3" s="25" t="s">
        <v>14</v>
      </c>
      <c r="G3" s="26"/>
      <c r="H3" s="27"/>
      <c r="K3" s="2" t="s">
        <v>0</v>
      </c>
      <c r="L3" s="2" t="s">
        <v>9</v>
      </c>
      <c r="M3" s="2" t="s">
        <v>10</v>
      </c>
    </row>
    <row r="4" spans="2:13" ht="15.75" thickBot="1" x14ac:dyDescent="0.3">
      <c r="B4" s="2" t="s">
        <v>11</v>
      </c>
      <c r="C4" s="1"/>
      <c r="D4" s="7"/>
      <c r="F4" s="2" t="s">
        <v>0</v>
      </c>
      <c r="G4" s="2" t="s">
        <v>1</v>
      </c>
      <c r="H4" s="2" t="s">
        <v>15</v>
      </c>
      <c r="K4" s="2" t="s">
        <v>11</v>
      </c>
      <c r="L4" s="6">
        <v>26.4</v>
      </c>
      <c r="M4" s="7">
        <v>0</v>
      </c>
    </row>
    <row r="5" spans="2:13" ht="15.75" thickBot="1" x14ac:dyDescent="0.3">
      <c r="B5" s="2" t="s">
        <v>13</v>
      </c>
      <c r="C5" s="1"/>
      <c r="D5" s="1"/>
      <c r="F5" s="2" t="s">
        <v>11</v>
      </c>
      <c r="G5" s="11">
        <v>12</v>
      </c>
      <c r="H5" s="12"/>
      <c r="K5" s="2" t="s">
        <v>13</v>
      </c>
      <c r="L5" s="6">
        <v>26.4</v>
      </c>
      <c r="M5" s="6">
        <v>0.72</v>
      </c>
    </row>
    <row r="6" spans="2:13" ht="29.25" thickBot="1" x14ac:dyDescent="0.3">
      <c r="B6" s="2" t="s">
        <v>2</v>
      </c>
      <c r="C6" s="1"/>
      <c r="D6" s="1"/>
      <c r="F6" s="2" t="s">
        <v>13</v>
      </c>
      <c r="G6" s="11"/>
      <c r="H6" s="12"/>
      <c r="K6" s="2" t="s">
        <v>2</v>
      </c>
      <c r="L6" s="6">
        <v>26.4</v>
      </c>
      <c r="M6" s="6">
        <v>0.72</v>
      </c>
    </row>
    <row r="7" spans="2:13" ht="16.5" thickBot="1" x14ac:dyDescent="0.35">
      <c r="B7" s="13"/>
      <c r="C7" s="13"/>
      <c r="D7" s="13"/>
      <c r="F7" s="2" t="s">
        <v>2</v>
      </c>
      <c r="G7" s="11">
        <v>6</v>
      </c>
      <c r="H7" s="12">
        <v>1100</v>
      </c>
    </row>
    <row r="8" spans="2:13" ht="15.75" thickBot="1" x14ac:dyDescent="0.3">
      <c r="B8" s="3" t="s">
        <v>3</v>
      </c>
      <c r="C8" s="4"/>
      <c r="D8" s="5"/>
    </row>
    <row r="9" spans="2:13" x14ac:dyDescent="0.25">
      <c r="B9" s="14" t="s">
        <v>14</v>
      </c>
      <c r="C9" s="14"/>
      <c r="D9" s="14"/>
      <c r="G9" s="15"/>
    </row>
    <row r="10" spans="2:13" x14ac:dyDescent="0.25">
      <c r="B10" s="2" t="s">
        <v>0</v>
      </c>
      <c r="C10" s="2" t="s">
        <v>16</v>
      </c>
      <c r="D10" s="2" t="s">
        <v>15</v>
      </c>
    </row>
    <row r="11" spans="2:13" x14ac:dyDescent="0.25">
      <c r="B11" s="2" t="s">
        <v>11</v>
      </c>
      <c r="C11" s="16">
        <f>C4*G5</f>
        <v>0</v>
      </c>
      <c r="D11" s="16">
        <f>D4*H5</f>
        <v>0</v>
      </c>
    </row>
    <row r="12" spans="2:13" x14ac:dyDescent="0.25">
      <c r="B12" s="2" t="s">
        <v>13</v>
      </c>
      <c r="C12" s="16">
        <f>C5*G6</f>
        <v>0</v>
      </c>
      <c r="D12" s="16">
        <f>D5*H6</f>
        <v>0</v>
      </c>
    </row>
    <row r="13" spans="2:13" x14ac:dyDescent="0.25">
      <c r="B13" s="2" t="s">
        <v>2</v>
      </c>
      <c r="C13" s="16">
        <f>C6*G7</f>
        <v>0</v>
      </c>
      <c r="D13" s="16">
        <f>D6*H7</f>
        <v>0</v>
      </c>
    </row>
    <row r="14" spans="2:13" ht="15.75" x14ac:dyDescent="0.3">
      <c r="B14" s="17" t="s">
        <v>8</v>
      </c>
      <c r="C14" s="16">
        <f>SUM(C11:C13)</f>
        <v>0</v>
      </c>
      <c r="D14" s="16">
        <f>SUM(D11:D13)</f>
        <v>0</v>
      </c>
    </row>
    <row r="15" spans="2:13" ht="28.5" x14ac:dyDescent="0.3">
      <c r="B15" s="18" t="s">
        <v>17</v>
      </c>
      <c r="C15" s="19">
        <f>C14+D14</f>
        <v>0</v>
      </c>
      <c r="D15" s="13"/>
    </row>
    <row r="16" spans="2:13" ht="15.75" x14ac:dyDescent="0.3">
      <c r="B16" s="2" t="s">
        <v>18</v>
      </c>
      <c r="C16" s="20">
        <f>C15</f>
        <v>0</v>
      </c>
      <c r="D16" s="13"/>
    </row>
    <row r="17" spans="2:6" ht="15.75" x14ac:dyDescent="0.3">
      <c r="B17" s="2" t="s">
        <v>19</v>
      </c>
      <c r="C17" s="20">
        <f>(C15*2)*0.1</f>
        <v>0</v>
      </c>
      <c r="D17" s="13"/>
    </row>
    <row r="18" spans="2:6" ht="15.75" x14ac:dyDescent="0.3">
      <c r="B18" s="2" t="s">
        <v>20</v>
      </c>
      <c r="C18" s="20">
        <f>C15+C16+C17</f>
        <v>0</v>
      </c>
      <c r="D18" s="13"/>
    </row>
    <row r="20" spans="2:6" x14ac:dyDescent="0.25">
      <c r="C20" s="24"/>
      <c r="F20" s="24"/>
    </row>
    <row r="21" spans="2:6" x14ac:dyDescent="0.25">
      <c r="C21" s="24"/>
      <c r="F21" s="24"/>
    </row>
    <row r="24" spans="2:6" x14ac:dyDescent="0.25">
      <c r="C24" s="24"/>
    </row>
    <row r="25" spans="2:6" x14ac:dyDescent="0.25">
      <c r="C25" s="24"/>
    </row>
  </sheetData>
  <sheetProtection algorithmName="SHA-512" hashValue="oyNWZXfv7NjGXak1RYMjRlshEmMubdb3/kiG5sl5gk2Gg/c/zjOZvOj+cvZXrKeqH7UdggXSjfIor9k/jzo3pQ==" saltValue="ROSoA76mr2iKcSJ8ODJCeA==" spinCount="100000" sheet="1" objects="1" scenarios="1" selectLockedCells="1"/>
  <mergeCells count="7">
    <mergeCell ref="K2:M2"/>
    <mergeCell ref="F1:H1"/>
    <mergeCell ref="F2:H2"/>
    <mergeCell ref="B8:D8"/>
    <mergeCell ref="B9:D9"/>
    <mergeCell ref="B2:D2"/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B0BF2-D902-4A25-83ED-6EC8B34517CA}">
  <dimension ref="B1:M25"/>
  <sheetViews>
    <sheetView workbookViewId="0">
      <selection activeCell="D7" sqref="D7"/>
    </sheetView>
  </sheetViews>
  <sheetFormatPr baseColWidth="10" defaultRowHeight="15" x14ac:dyDescent="0.25"/>
  <cols>
    <col min="2" max="2" width="32.7109375" customWidth="1"/>
    <col min="3" max="3" width="28.7109375" customWidth="1"/>
    <col min="4" max="4" width="13.42578125" bestFit="1" customWidth="1"/>
    <col min="7" max="7" width="14.140625" customWidth="1"/>
    <col min="8" max="8" width="25.28515625" customWidth="1"/>
    <col min="11" max="11" width="25.140625" customWidth="1"/>
    <col min="12" max="12" width="20.28515625" customWidth="1"/>
    <col min="13" max="13" width="16.28515625" customWidth="1"/>
  </cols>
  <sheetData>
    <row r="1" spans="2:13" ht="15.75" thickBot="1" x14ac:dyDescent="0.3"/>
    <row r="2" spans="2:13" ht="15.75" thickBot="1" x14ac:dyDescent="0.3">
      <c r="B2" s="3" t="s">
        <v>4</v>
      </c>
      <c r="C2" s="4"/>
      <c r="D2" s="5"/>
      <c r="F2" s="3" t="s">
        <v>4</v>
      </c>
      <c r="G2" s="4"/>
      <c r="H2" s="5"/>
    </row>
    <row r="3" spans="2:13" x14ac:dyDescent="0.25">
      <c r="B3" s="8" t="s">
        <v>14</v>
      </c>
      <c r="C3" s="9"/>
      <c r="D3" s="10"/>
      <c r="F3" s="28" t="s">
        <v>12</v>
      </c>
      <c r="G3" s="29"/>
      <c r="H3" s="30"/>
      <c r="K3" s="8" t="s">
        <v>22</v>
      </c>
      <c r="L3" s="9"/>
      <c r="M3" s="10"/>
    </row>
    <row r="4" spans="2:13" x14ac:dyDescent="0.25">
      <c r="B4" s="2" t="s">
        <v>0</v>
      </c>
      <c r="C4" s="2" t="s">
        <v>9</v>
      </c>
      <c r="D4" s="2" t="s">
        <v>10</v>
      </c>
      <c r="F4" s="25" t="s">
        <v>14</v>
      </c>
      <c r="G4" s="26"/>
      <c r="H4" s="27"/>
      <c r="K4" s="2" t="s">
        <v>0</v>
      </c>
      <c r="L4" s="2" t="s">
        <v>9</v>
      </c>
      <c r="M4" s="2" t="s">
        <v>10</v>
      </c>
    </row>
    <row r="5" spans="2:13" ht="15.75" thickBot="1" x14ac:dyDescent="0.3">
      <c r="B5" s="2" t="s">
        <v>11</v>
      </c>
      <c r="C5" s="1"/>
      <c r="D5" s="7"/>
      <c r="F5" s="2" t="s">
        <v>0</v>
      </c>
      <c r="G5" s="2" t="s">
        <v>1</v>
      </c>
      <c r="H5" s="2" t="s">
        <v>15</v>
      </c>
      <c r="K5" s="2" t="s">
        <v>11</v>
      </c>
      <c r="L5" s="6">
        <v>26.4</v>
      </c>
      <c r="M5" s="7">
        <v>0</v>
      </c>
    </row>
    <row r="6" spans="2:13" ht="15.75" thickBot="1" x14ac:dyDescent="0.3">
      <c r="B6" s="2" t="s">
        <v>13</v>
      </c>
      <c r="C6" s="1"/>
      <c r="D6" s="1"/>
      <c r="F6" s="2" t="s">
        <v>11</v>
      </c>
      <c r="G6" s="11">
        <v>12</v>
      </c>
      <c r="H6" s="12"/>
      <c r="K6" s="2" t="s">
        <v>13</v>
      </c>
      <c r="L6" s="6">
        <v>26.4</v>
      </c>
      <c r="M6" s="6">
        <v>0.72</v>
      </c>
    </row>
    <row r="7" spans="2:13" ht="29.25" thickBot="1" x14ac:dyDescent="0.3">
      <c r="B7" s="2" t="s">
        <v>2</v>
      </c>
      <c r="C7" s="1"/>
      <c r="D7" s="1"/>
      <c r="F7" s="2" t="s">
        <v>13</v>
      </c>
      <c r="G7" s="11"/>
      <c r="H7" s="12"/>
      <c r="K7" s="2" t="s">
        <v>2</v>
      </c>
      <c r="L7" s="6">
        <v>26.4</v>
      </c>
      <c r="M7" s="6">
        <v>0.72</v>
      </c>
    </row>
    <row r="8" spans="2:13" ht="15.75" x14ac:dyDescent="0.3">
      <c r="B8" s="13"/>
      <c r="C8" s="13"/>
      <c r="D8" s="13"/>
      <c r="F8" s="2" t="s">
        <v>2</v>
      </c>
      <c r="G8" s="11">
        <v>6</v>
      </c>
      <c r="H8" s="12">
        <v>1100</v>
      </c>
    </row>
    <row r="9" spans="2:13" x14ac:dyDescent="0.25">
      <c r="B9" s="21" t="s">
        <v>21</v>
      </c>
      <c r="C9" s="22"/>
      <c r="D9" s="22"/>
    </row>
    <row r="10" spans="2:13" x14ac:dyDescent="0.25">
      <c r="B10" s="14" t="s">
        <v>14</v>
      </c>
      <c r="C10" s="14"/>
      <c r="D10" s="14"/>
    </row>
    <row r="11" spans="2:13" x14ac:dyDescent="0.25">
      <c r="B11" s="2" t="s">
        <v>0</v>
      </c>
      <c r="C11" s="2" t="s">
        <v>16</v>
      </c>
      <c r="D11" s="2" t="s">
        <v>15</v>
      </c>
    </row>
    <row r="12" spans="2:13" x14ac:dyDescent="0.25">
      <c r="B12" s="2" t="s">
        <v>11</v>
      </c>
      <c r="C12" s="16">
        <f>C5*G6</f>
        <v>0</v>
      </c>
      <c r="D12" s="16">
        <f>D5*H6</f>
        <v>0</v>
      </c>
    </row>
    <row r="13" spans="2:13" x14ac:dyDescent="0.25">
      <c r="B13" s="2" t="s">
        <v>13</v>
      </c>
      <c r="C13" s="16">
        <f>C6*G7</f>
        <v>0</v>
      </c>
      <c r="D13" s="16">
        <f>D6*H7</f>
        <v>0</v>
      </c>
    </row>
    <row r="14" spans="2:13" x14ac:dyDescent="0.25">
      <c r="B14" s="2" t="s">
        <v>2</v>
      </c>
      <c r="C14" s="16">
        <f>C7*G8</f>
        <v>0</v>
      </c>
      <c r="D14" s="16">
        <f>D7*H8</f>
        <v>0</v>
      </c>
    </row>
    <row r="15" spans="2:13" ht="15.75" x14ac:dyDescent="0.3">
      <c r="B15" s="17" t="s">
        <v>8</v>
      </c>
      <c r="C15" s="16">
        <f>SUM(C12:C14)</f>
        <v>0</v>
      </c>
      <c r="D15" s="16">
        <f>SUM(D12:D14)</f>
        <v>0</v>
      </c>
    </row>
    <row r="16" spans="2:13" ht="28.5" x14ac:dyDescent="0.3">
      <c r="B16" s="18" t="s">
        <v>17</v>
      </c>
      <c r="C16" s="23">
        <f>C15+D15</f>
        <v>0</v>
      </c>
      <c r="D16" s="13"/>
    </row>
    <row r="17" spans="2:6" thickBot="1" x14ac:dyDescent="0.3">
      <c r="B17" s="2" t="s">
        <v>18</v>
      </c>
      <c r="C17" s="20">
        <f>C16</f>
        <v>0</v>
      </c>
      <c r="D17" s="13"/>
    </row>
    <row r="18" spans="2:6" ht="15.75" x14ac:dyDescent="0.3">
      <c r="B18" s="2" t="s">
        <v>19</v>
      </c>
      <c r="C18" s="20">
        <f>(C16*2)*0.1</f>
        <v>0</v>
      </c>
      <c r="D18" s="13"/>
    </row>
    <row r="19" spans="2:6" ht="15.75" x14ac:dyDescent="0.3">
      <c r="B19" s="2" t="s">
        <v>20</v>
      </c>
      <c r="C19" s="20">
        <f>C16+C17+C18</f>
        <v>0</v>
      </c>
      <c r="D19" s="13"/>
    </row>
    <row r="21" spans="2:6" x14ac:dyDescent="0.25">
      <c r="C21" s="24"/>
      <c r="F21" s="24"/>
    </row>
    <row r="24" spans="2:6" x14ac:dyDescent="0.25">
      <c r="C24" s="24"/>
    </row>
    <row r="25" spans="2:6" x14ac:dyDescent="0.25">
      <c r="C25" s="24"/>
    </row>
  </sheetData>
  <sheetProtection algorithmName="SHA-512" hashValue="n4LnBffrz33hr8EOcU0/kqcVu8zA7WLNaSGpliVI9QfIuYuR13tpGMOxrq8iTbvcVVuYu9pM0tiMFJKmQTNVcA==" saltValue="8sfam0SfnvRpSQvLaWjpfQ==" spinCount="100000" sheet="1" objects="1" scenarios="1" selectLockedCells="1"/>
  <mergeCells count="6">
    <mergeCell ref="K3:M3"/>
    <mergeCell ref="B2:D2"/>
    <mergeCell ref="F2:H2"/>
    <mergeCell ref="B3:D3"/>
    <mergeCell ref="F3:H3"/>
    <mergeCell ref="B10:D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0C824-9DAD-4F14-90FC-8E22A5C4A67A}">
  <dimension ref="B1:M28"/>
  <sheetViews>
    <sheetView workbookViewId="0">
      <selection activeCell="D6" sqref="D6"/>
    </sheetView>
  </sheetViews>
  <sheetFormatPr baseColWidth="10" defaultRowHeight="15" x14ac:dyDescent="0.25"/>
  <cols>
    <col min="2" max="2" width="32.7109375" customWidth="1"/>
    <col min="3" max="3" width="28.7109375" customWidth="1"/>
    <col min="4" max="4" width="13.42578125" bestFit="1" customWidth="1"/>
    <col min="7" max="7" width="14.140625" customWidth="1"/>
    <col min="8" max="8" width="25.28515625" customWidth="1"/>
    <col min="11" max="11" width="26.140625" customWidth="1"/>
    <col min="12" max="12" width="20" customWidth="1"/>
    <col min="13" max="13" width="17.140625" customWidth="1"/>
  </cols>
  <sheetData>
    <row r="1" spans="2:13" ht="15.75" thickBot="1" x14ac:dyDescent="0.3"/>
    <row r="2" spans="2:13" ht="15.75" thickBot="1" x14ac:dyDescent="0.3">
      <c r="B2" s="3" t="s">
        <v>5</v>
      </c>
      <c r="C2" s="4"/>
      <c r="D2" s="5"/>
      <c r="F2" s="3" t="s">
        <v>5</v>
      </c>
      <c r="G2" s="4"/>
      <c r="H2" s="5"/>
      <c r="K2" s="8" t="s">
        <v>22</v>
      </c>
      <c r="L2" s="9"/>
      <c r="M2" s="10"/>
    </row>
    <row r="3" spans="2:13" x14ac:dyDescent="0.25">
      <c r="B3" s="8" t="s">
        <v>14</v>
      </c>
      <c r="C3" s="9"/>
      <c r="D3" s="10"/>
      <c r="F3" s="28" t="s">
        <v>12</v>
      </c>
      <c r="G3" s="29"/>
      <c r="H3" s="30"/>
      <c r="K3" s="2" t="s">
        <v>0</v>
      </c>
      <c r="L3" s="2" t="s">
        <v>9</v>
      </c>
      <c r="M3" s="2" t="s">
        <v>10</v>
      </c>
    </row>
    <row r="4" spans="2:13" ht="15.75" thickBot="1" x14ac:dyDescent="0.3">
      <c r="B4" s="2" t="s">
        <v>0</v>
      </c>
      <c r="C4" s="2" t="s">
        <v>9</v>
      </c>
      <c r="D4" s="2" t="s">
        <v>10</v>
      </c>
      <c r="F4" s="25" t="s">
        <v>14</v>
      </c>
      <c r="G4" s="26"/>
      <c r="H4" s="27"/>
      <c r="K4" s="2" t="s">
        <v>11</v>
      </c>
      <c r="L4" s="6">
        <v>26.4</v>
      </c>
      <c r="M4" s="7">
        <v>0</v>
      </c>
    </row>
    <row r="5" spans="2:13" ht="15.75" thickBot="1" x14ac:dyDescent="0.3">
      <c r="B5" s="2" t="s">
        <v>11</v>
      </c>
      <c r="C5" s="1"/>
      <c r="D5" s="7"/>
      <c r="F5" s="2" t="s">
        <v>0</v>
      </c>
      <c r="G5" s="2" t="s">
        <v>1</v>
      </c>
      <c r="H5" s="2" t="s">
        <v>15</v>
      </c>
      <c r="K5" s="2" t="s">
        <v>13</v>
      </c>
      <c r="L5" s="6">
        <v>26.4</v>
      </c>
      <c r="M5" s="6">
        <v>0.72</v>
      </c>
    </row>
    <row r="6" spans="2:13" ht="15.75" thickBot="1" x14ac:dyDescent="0.3">
      <c r="B6" s="2" t="s">
        <v>13</v>
      </c>
      <c r="C6" s="1"/>
      <c r="D6" s="1"/>
      <c r="F6" s="2" t="s">
        <v>11</v>
      </c>
      <c r="G6" s="11">
        <v>12</v>
      </c>
      <c r="H6" s="12"/>
      <c r="K6" s="2" t="s">
        <v>2</v>
      </c>
      <c r="L6" s="6">
        <v>26.4</v>
      </c>
      <c r="M6" s="6">
        <v>0.72</v>
      </c>
    </row>
    <row r="7" spans="2:13" ht="28.5" x14ac:dyDescent="0.25">
      <c r="B7" s="2" t="s">
        <v>2</v>
      </c>
      <c r="C7" s="1"/>
      <c r="D7" s="1"/>
      <c r="F7" s="2" t="s">
        <v>13</v>
      </c>
      <c r="G7" s="11"/>
      <c r="H7" s="12"/>
    </row>
    <row r="8" spans="2:13" ht="15.75" x14ac:dyDescent="0.3">
      <c r="B8" s="13"/>
      <c r="C8" s="13"/>
      <c r="D8" s="13"/>
      <c r="F8" s="2" t="s">
        <v>2</v>
      </c>
      <c r="G8" s="11">
        <v>6</v>
      </c>
      <c r="H8" s="12">
        <v>1100</v>
      </c>
    </row>
    <row r="9" spans="2:13" x14ac:dyDescent="0.25">
      <c r="B9" s="21" t="s">
        <v>21</v>
      </c>
      <c r="C9" s="22"/>
      <c r="D9" s="22"/>
    </row>
    <row r="10" spans="2:13" x14ac:dyDescent="0.25">
      <c r="B10" s="14" t="s">
        <v>14</v>
      </c>
      <c r="C10" s="14"/>
      <c r="D10" s="14"/>
    </row>
    <row r="11" spans="2:13" x14ac:dyDescent="0.25">
      <c r="B11" s="2" t="s">
        <v>0</v>
      </c>
      <c r="C11" s="2" t="s">
        <v>16</v>
      </c>
      <c r="D11" s="2" t="s">
        <v>15</v>
      </c>
    </row>
    <row r="12" spans="2:13" x14ac:dyDescent="0.25">
      <c r="B12" s="2" t="s">
        <v>11</v>
      </c>
      <c r="C12" s="16">
        <f>C5*G6</f>
        <v>0</v>
      </c>
      <c r="D12" s="16">
        <f>D5*H6</f>
        <v>0</v>
      </c>
    </row>
    <row r="13" spans="2:13" x14ac:dyDescent="0.25">
      <c r="B13" s="2" t="s">
        <v>13</v>
      </c>
      <c r="C13" s="16">
        <f>C6*G7</f>
        <v>0</v>
      </c>
      <c r="D13" s="16">
        <f>D6*H7</f>
        <v>0</v>
      </c>
    </row>
    <row r="14" spans="2:13" x14ac:dyDescent="0.25">
      <c r="B14" s="2" t="s">
        <v>2</v>
      </c>
      <c r="C14" s="16">
        <f>C7*G8</f>
        <v>0</v>
      </c>
      <c r="D14" s="16">
        <f>D7*H8</f>
        <v>0</v>
      </c>
    </row>
    <row r="15" spans="2:13" ht="15.75" x14ac:dyDescent="0.3">
      <c r="B15" s="17" t="s">
        <v>8</v>
      </c>
      <c r="C15" s="16">
        <f>SUM(C12:C14)</f>
        <v>0</v>
      </c>
      <c r="D15" s="16">
        <f>SUM(D12:D14)</f>
        <v>0</v>
      </c>
    </row>
    <row r="16" spans="2:13" ht="28.5" x14ac:dyDescent="0.3">
      <c r="B16" s="18" t="s">
        <v>17</v>
      </c>
      <c r="C16" s="23">
        <f>C15+D15</f>
        <v>0</v>
      </c>
      <c r="D16" s="13"/>
    </row>
    <row r="17" spans="2:6" ht="15.75" x14ac:dyDescent="0.3">
      <c r="B17" s="2" t="s">
        <v>18</v>
      </c>
      <c r="C17" s="20">
        <f>C16</f>
        <v>0</v>
      </c>
      <c r="D17" s="13"/>
    </row>
    <row r="18" spans="2:6" ht="16.5" thickBot="1" x14ac:dyDescent="0.35">
      <c r="B18" s="2" t="s">
        <v>19</v>
      </c>
      <c r="C18" s="20">
        <f>(C16*2)*0.1</f>
        <v>0</v>
      </c>
      <c r="D18" s="13"/>
    </row>
    <row r="19" spans="2:6" ht="15.75" x14ac:dyDescent="0.3">
      <c r="B19" s="2" t="s">
        <v>20</v>
      </c>
      <c r="C19" s="20">
        <f>C16+C17+C18</f>
        <v>0</v>
      </c>
      <c r="D19" s="13"/>
    </row>
    <row r="23" spans="2:6" x14ac:dyDescent="0.25">
      <c r="C23" s="24"/>
      <c r="F23" s="24"/>
    </row>
    <row r="24" spans="2:6" x14ac:dyDescent="0.25">
      <c r="C24" s="24"/>
      <c r="F24" s="24"/>
    </row>
    <row r="27" spans="2:6" x14ac:dyDescent="0.25">
      <c r="C27" s="24"/>
    </row>
    <row r="28" spans="2:6" x14ac:dyDescent="0.25">
      <c r="C28" s="24"/>
    </row>
  </sheetData>
  <sheetProtection algorithmName="SHA-512" hashValue="7m3i8SWB1XL63tEF1j7jIYc5TYGMknRv0udtJZcoxkT/zj5NfGX9B1yYp9tjQNofZA/e3r7Ya/JVockfl/zDXw==" saltValue="yuAiQxlCXVnof/RfEeypsg==" spinCount="100000" sheet="1" objects="1" scenarios="1" selectLockedCells="1"/>
  <mergeCells count="6">
    <mergeCell ref="K2:M2"/>
    <mergeCell ref="B2:D2"/>
    <mergeCell ref="F2:H2"/>
    <mergeCell ref="B3:D3"/>
    <mergeCell ref="F3:H3"/>
    <mergeCell ref="B10:D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03AD6-0488-4A63-9537-037EAA8B09DE}">
  <dimension ref="B1:M18"/>
  <sheetViews>
    <sheetView workbookViewId="0">
      <selection activeCell="D6" sqref="D6"/>
    </sheetView>
  </sheetViews>
  <sheetFormatPr baseColWidth="10" defaultRowHeight="15" x14ac:dyDescent="0.25"/>
  <cols>
    <col min="2" max="2" width="32.7109375" customWidth="1"/>
    <col min="3" max="3" width="28.7109375" customWidth="1"/>
    <col min="4" max="4" width="13.42578125" bestFit="1" customWidth="1"/>
    <col min="7" max="7" width="14.140625" customWidth="1"/>
    <col min="8" max="8" width="25.28515625" customWidth="1"/>
    <col min="11" max="11" width="20.140625" customWidth="1"/>
    <col min="12" max="12" width="19.5703125" customWidth="1"/>
    <col min="13" max="13" width="15.5703125" customWidth="1"/>
  </cols>
  <sheetData>
    <row r="1" spans="2:13" ht="15.75" thickBot="1" x14ac:dyDescent="0.3">
      <c r="B1" s="3" t="s">
        <v>6</v>
      </c>
      <c r="C1" s="4"/>
      <c r="D1" s="5"/>
      <c r="F1" s="3" t="s">
        <v>6</v>
      </c>
      <c r="G1" s="4"/>
      <c r="H1" s="5"/>
    </row>
    <row r="2" spans="2:13" x14ac:dyDescent="0.25">
      <c r="B2" s="8" t="s">
        <v>14</v>
      </c>
      <c r="C2" s="9"/>
      <c r="D2" s="10"/>
      <c r="F2" s="28" t="s">
        <v>12</v>
      </c>
      <c r="G2" s="29"/>
      <c r="H2" s="30"/>
      <c r="K2" s="8" t="s">
        <v>22</v>
      </c>
      <c r="L2" s="9"/>
      <c r="M2" s="10"/>
    </row>
    <row r="3" spans="2:13" x14ac:dyDescent="0.25">
      <c r="B3" s="2" t="s">
        <v>0</v>
      </c>
      <c r="C3" s="2" t="s">
        <v>9</v>
      </c>
      <c r="D3" s="2" t="s">
        <v>10</v>
      </c>
      <c r="F3" s="25" t="s">
        <v>14</v>
      </c>
      <c r="G3" s="26"/>
      <c r="H3" s="27"/>
      <c r="K3" s="2" t="s">
        <v>0</v>
      </c>
      <c r="L3" s="2" t="s">
        <v>9</v>
      </c>
      <c r="M3" s="2" t="s">
        <v>10</v>
      </c>
    </row>
    <row r="4" spans="2:13" ht="15.75" thickBot="1" x14ac:dyDescent="0.3">
      <c r="B4" s="2" t="s">
        <v>11</v>
      </c>
      <c r="C4" s="1"/>
      <c r="D4" s="7"/>
      <c r="F4" s="2" t="s">
        <v>0</v>
      </c>
      <c r="G4" s="2" t="s">
        <v>1</v>
      </c>
      <c r="H4" s="2" t="s">
        <v>15</v>
      </c>
      <c r="K4" s="2" t="s">
        <v>11</v>
      </c>
      <c r="L4" s="6">
        <v>40.5</v>
      </c>
      <c r="M4" s="7">
        <v>0</v>
      </c>
    </row>
    <row r="5" spans="2:13" ht="15.75" thickBot="1" x14ac:dyDescent="0.3">
      <c r="B5" s="2" t="s">
        <v>13</v>
      </c>
      <c r="C5" s="1"/>
      <c r="D5" s="1"/>
      <c r="F5" s="2" t="s">
        <v>11</v>
      </c>
      <c r="G5" s="11">
        <v>12</v>
      </c>
      <c r="H5" s="12"/>
      <c r="K5" s="2" t="s">
        <v>13</v>
      </c>
      <c r="L5" s="6">
        <v>40.5</v>
      </c>
      <c r="M5" s="6">
        <v>0.81</v>
      </c>
    </row>
    <row r="6" spans="2:13" ht="29.25" thickBot="1" x14ac:dyDescent="0.3">
      <c r="B6" s="2" t="s">
        <v>2</v>
      </c>
      <c r="C6" s="1"/>
      <c r="D6" s="1"/>
      <c r="F6" s="2" t="s">
        <v>13</v>
      </c>
      <c r="G6" s="11"/>
      <c r="H6" s="12"/>
      <c r="K6" s="2" t="s">
        <v>2</v>
      </c>
      <c r="L6" s="6">
        <v>40.5</v>
      </c>
      <c r="M6" s="6">
        <v>0.81</v>
      </c>
    </row>
    <row r="7" spans="2:13" ht="15.75" x14ac:dyDescent="0.3">
      <c r="B7" s="13"/>
      <c r="C7" s="13"/>
      <c r="D7" s="13"/>
      <c r="F7" s="2" t="s">
        <v>2</v>
      </c>
      <c r="G7" s="11">
        <v>6</v>
      </c>
      <c r="H7" s="12">
        <v>1100</v>
      </c>
    </row>
    <row r="8" spans="2:13" x14ac:dyDescent="0.25">
      <c r="B8" s="21" t="s">
        <v>21</v>
      </c>
      <c r="C8" s="22"/>
      <c r="D8" s="22"/>
    </row>
    <row r="9" spans="2:13" x14ac:dyDescent="0.25">
      <c r="B9" s="14" t="s">
        <v>14</v>
      </c>
      <c r="C9" s="14"/>
      <c r="D9" s="14"/>
    </row>
    <row r="10" spans="2:13" x14ac:dyDescent="0.25">
      <c r="B10" s="2" t="s">
        <v>0</v>
      </c>
      <c r="C10" s="2" t="s">
        <v>16</v>
      </c>
      <c r="D10" s="2" t="s">
        <v>15</v>
      </c>
    </row>
    <row r="11" spans="2:13" x14ac:dyDescent="0.25">
      <c r="B11" s="2" t="s">
        <v>11</v>
      </c>
      <c r="C11" s="16">
        <f>C4*G5</f>
        <v>0</v>
      </c>
      <c r="D11" s="16">
        <f>D4*H5</f>
        <v>0</v>
      </c>
    </row>
    <row r="12" spans="2:13" x14ac:dyDescent="0.25">
      <c r="B12" s="2" t="s">
        <v>13</v>
      </c>
      <c r="C12" s="16">
        <f>C5*G6</f>
        <v>0</v>
      </c>
      <c r="D12" s="16">
        <f>D5*H6</f>
        <v>0</v>
      </c>
    </row>
    <row r="13" spans="2:13" x14ac:dyDescent="0.25">
      <c r="B13" s="2" t="s">
        <v>2</v>
      </c>
      <c r="C13" s="16">
        <f>C6*G7</f>
        <v>0</v>
      </c>
      <c r="D13" s="16">
        <f>D6*H7</f>
        <v>0</v>
      </c>
    </row>
    <row r="14" spans="2:13" ht="15.75" x14ac:dyDescent="0.3">
      <c r="B14" s="17" t="s">
        <v>8</v>
      </c>
      <c r="C14" s="16">
        <f>SUM(C11:C13)</f>
        <v>0</v>
      </c>
      <c r="D14" s="16">
        <f>SUM(D11:D13)</f>
        <v>0</v>
      </c>
    </row>
    <row r="15" spans="2:13" ht="28.5" x14ac:dyDescent="0.3">
      <c r="B15" s="18" t="s">
        <v>17</v>
      </c>
      <c r="C15" s="23">
        <f>C14+D14</f>
        <v>0</v>
      </c>
      <c r="D15" s="13"/>
    </row>
    <row r="16" spans="2:13" ht="15.75" x14ac:dyDescent="0.3">
      <c r="B16" s="2" t="s">
        <v>18</v>
      </c>
      <c r="C16" s="20">
        <f>C15</f>
        <v>0</v>
      </c>
      <c r="D16" s="13"/>
    </row>
    <row r="17" spans="2:4" ht="15.75" x14ac:dyDescent="0.3">
      <c r="B17" s="2" t="s">
        <v>19</v>
      </c>
      <c r="C17" s="20">
        <f>(C15*2)*0.1</f>
        <v>0</v>
      </c>
      <c r="D17" s="13"/>
    </row>
    <row r="18" spans="2:4" ht="16.5" thickBot="1" x14ac:dyDescent="0.35">
      <c r="B18" s="2" t="s">
        <v>20</v>
      </c>
      <c r="C18" s="20">
        <f>C15+C16+C17</f>
        <v>0</v>
      </c>
      <c r="D18" s="13"/>
    </row>
  </sheetData>
  <sheetProtection algorithmName="SHA-512" hashValue="9zFOP8GGWsjLb/eEsm0sz5A65QzotIowkfsSHzmFlnyP/xH1VCq1rPg2h9G6aqgL0v7A9szkWSLB7HLK91YFdA==" saltValue="0eQxl19hwedrpKlQNSp2qw==" spinCount="100000" sheet="1" objects="1" scenarios="1" selectLockedCells="1"/>
  <mergeCells count="6">
    <mergeCell ref="K2:M2"/>
    <mergeCell ref="B1:D1"/>
    <mergeCell ref="F1:H1"/>
    <mergeCell ref="B2:D2"/>
    <mergeCell ref="F2:H2"/>
    <mergeCell ref="B9: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43CC1-E313-492A-9B3D-2DC9E170ED5A}">
  <dimension ref="B1:M27"/>
  <sheetViews>
    <sheetView workbookViewId="0">
      <selection activeCell="D6" sqref="D6"/>
    </sheetView>
  </sheetViews>
  <sheetFormatPr baseColWidth="10" defaultRowHeight="15" x14ac:dyDescent="0.25"/>
  <cols>
    <col min="2" max="2" width="32.7109375" customWidth="1"/>
    <col min="3" max="3" width="28.7109375" customWidth="1"/>
    <col min="4" max="4" width="13.42578125" bestFit="1" customWidth="1"/>
    <col min="7" max="7" width="14.140625" customWidth="1"/>
    <col min="8" max="8" width="25.28515625" customWidth="1"/>
    <col min="11" max="11" width="22" customWidth="1"/>
    <col min="12" max="12" width="22.28515625" customWidth="1"/>
    <col min="13" max="13" width="17.42578125" customWidth="1"/>
  </cols>
  <sheetData>
    <row r="1" spans="2:13" ht="15.75" thickBot="1" x14ac:dyDescent="0.3">
      <c r="B1" s="3" t="s">
        <v>7</v>
      </c>
      <c r="C1" s="4"/>
      <c r="D1" s="5"/>
      <c r="F1" s="3" t="s">
        <v>7</v>
      </c>
      <c r="G1" s="4"/>
      <c r="H1" s="5"/>
    </row>
    <row r="2" spans="2:13" x14ac:dyDescent="0.25">
      <c r="B2" s="8" t="s">
        <v>14</v>
      </c>
      <c r="C2" s="9"/>
      <c r="D2" s="10"/>
      <c r="F2" s="28" t="s">
        <v>12</v>
      </c>
      <c r="G2" s="29"/>
      <c r="H2" s="30"/>
      <c r="K2" s="8" t="s">
        <v>22</v>
      </c>
      <c r="L2" s="9"/>
      <c r="M2" s="10"/>
    </row>
    <row r="3" spans="2:13" x14ac:dyDescent="0.25">
      <c r="B3" s="2" t="s">
        <v>0</v>
      </c>
      <c r="C3" s="2" t="s">
        <v>9</v>
      </c>
      <c r="D3" s="2" t="s">
        <v>10</v>
      </c>
      <c r="F3" s="25" t="s">
        <v>14</v>
      </c>
      <c r="G3" s="26"/>
      <c r="H3" s="27"/>
      <c r="K3" s="2" t="s">
        <v>0</v>
      </c>
      <c r="L3" s="2" t="s">
        <v>9</v>
      </c>
      <c r="M3" s="2" t="s">
        <v>10</v>
      </c>
    </row>
    <row r="4" spans="2:13" ht="15.75" thickBot="1" x14ac:dyDescent="0.3">
      <c r="B4" s="2" t="s">
        <v>11</v>
      </c>
      <c r="C4" s="1"/>
      <c r="D4" s="7"/>
      <c r="F4" s="2" t="s">
        <v>0</v>
      </c>
      <c r="G4" s="2" t="s">
        <v>1</v>
      </c>
      <c r="H4" s="2" t="s">
        <v>15</v>
      </c>
      <c r="K4" s="2" t="s">
        <v>11</v>
      </c>
      <c r="L4" s="6">
        <v>26.4</v>
      </c>
      <c r="M4" s="7">
        <v>0</v>
      </c>
    </row>
    <row r="5" spans="2:13" ht="15.75" thickBot="1" x14ac:dyDescent="0.3">
      <c r="B5" s="2" t="s">
        <v>13</v>
      </c>
      <c r="C5" s="1"/>
      <c r="D5" s="1"/>
      <c r="F5" s="2" t="s">
        <v>11</v>
      </c>
      <c r="G5" s="11">
        <v>12</v>
      </c>
      <c r="H5" s="12"/>
      <c r="K5" s="2" t="s">
        <v>13</v>
      </c>
      <c r="L5" s="6">
        <v>26.4</v>
      </c>
      <c r="M5" s="6">
        <v>0.72</v>
      </c>
    </row>
    <row r="6" spans="2:13" ht="29.25" thickBot="1" x14ac:dyDescent="0.3">
      <c r="B6" s="2" t="s">
        <v>2</v>
      </c>
      <c r="C6" s="1"/>
      <c r="D6" s="1"/>
      <c r="F6" s="2" t="s">
        <v>13</v>
      </c>
      <c r="G6" s="11"/>
      <c r="H6" s="12"/>
      <c r="K6" s="2" t="s">
        <v>2</v>
      </c>
      <c r="L6" s="6">
        <v>26.4</v>
      </c>
      <c r="M6" s="6">
        <v>0.72</v>
      </c>
    </row>
    <row r="7" spans="2:13" ht="15.75" x14ac:dyDescent="0.3">
      <c r="B7" s="13"/>
      <c r="C7" s="13"/>
      <c r="D7" s="13"/>
      <c r="F7" s="2" t="s">
        <v>2</v>
      </c>
      <c r="G7" s="11">
        <v>6</v>
      </c>
      <c r="H7" s="12">
        <v>1100</v>
      </c>
    </row>
    <row r="8" spans="2:13" x14ac:dyDescent="0.25">
      <c r="B8" s="21" t="s">
        <v>21</v>
      </c>
      <c r="C8" s="22"/>
      <c r="D8" s="22"/>
    </row>
    <row r="9" spans="2:13" x14ac:dyDescent="0.25">
      <c r="B9" s="14" t="s">
        <v>14</v>
      </c>
      <c r="C9" s="14"/>
      <c r="D9" s="14"/>
    </row>
    <row r="10" spans="2:13" x14ac:dyDescent="0.25">
      <c r="B10" s="2" t="s">
        <v>0</v>
      </c>
      <c r="C10" s="2" t="s">
        <v>16</v>
      </c>
      <c r="D10" s="2" t="s">
        <v>15</v>
      </c>
    </row>
    <row r="11" spans="2:13" x14ac:dyDescent="0.25">
      <c r="B11" s="2" t="s">
        <v>11</v>
      </c>
      <c r="C11" s="16">
        <f>C4*G5</f>
        <v>0</v>
      </c>
      <c r="D11" s="16">
        <f>D4*H5</f>
        <v>0</v>
      </c>
    </row>
    <row r="12" spans="2:13" x14ac:dyDescent="0.25">
      <c r="B12" s="2" t="s">
        <v>13</v>
      </c>
      <c r="C12" s="16">
        <f>C5*G6</f>
        <v>0</v>
      </c>
      <c r="D12" s="16">
        <f>D5*H6</f>
        <v>0</v>
      </c>
    </row>
    <row r="13" spans="2:13" x14ac:dyDescent="0.25">
      <c r="B13" s="2" t="s">
        <v>2</v>
      </c>
      <c r="C13" s="16">
        <f>C6*G7</f>
        <v>0</v>
      </c>
      <c r="D13" s="16">
        <f>D6*H7</f>
        <v>0</v>
      </c>
    </row>
    <row r="14" spans="2:13" ht="15.75" x14ac:dyDescent="0.3">
      <c r="B14" s="17" t="s">
        <v>8</v>
      </c>
      <c r="C14" s="16">
        <f>SUM(C11:C13)</f>
        <v>0</v>
      </c>
      <c r="D14" s="16">
        <f>SUM(D11:D13)</f>
        <v>0</v>
      </c>
    </row>
    <row r="15" spans="2:13" ht="28.5" x14ac:dyDescent="0.3">
      <c r="B15" s="18" t="s">
        <v>17</v>
      </c>
      <c r="C15" s="19">
        <f>C14+D14</f>
        <v>0</v>
      </c>
      <c r="D15" s="13"/>
    </row>
    <row r="16" spans="2:13" x14ac:dyDescent="0.25">
      <c r="B16" s="2" t="s">
        <v>18</v>
      </c>
      <c r="C16" s="20">
        <f>C15</f>
        <v>0</v>
      </c>
    </row>
    <row r="17" spans="2:6" x14ac:dyDescent="0.25">
      <c r="B17" s="2" t="s">
        <v>19</v>
      </c>
      <c r="C17" s="20">
        <f>(C15*2)*0.1</f>
        <v>0</v>
      </c>
    </row>
    <row r="18" spans="2:6" x14ac:dyDescent="0.25">
      <c r="B18" s="2" t="s">
        <v>20</v>
      </c>
      <c r="C18" s="20">
        <f>C15+C16+C17</f>
        <v>0</v>
      </c>
    </row>
    <row r="22" spans="2:6" x14ac:dyDescent="0.25">
      <c r="C22" s="24"/>
      <c r="F22" s="24"/>
    </row>
    <row r="23" spans="2:6" x14ac:dyDescent="0.25">
      <c r="C23" s="24"/>
      <c r="F23" s="24"/>
    </row>
    <row r="26" spans="2:6" x14ac:dyDescent="0.25">
      <c r="C26" s="24"/>
    </row>
    <row r="27" spans="2:6" x14ac:dyDescent="0.25">
      <c r="C27" s="24"/>
    </row>
  </sheetData>
  <sheetProtection algorithmName="SHA-512" hashValue="vYs9hcAWNU5CtSo/3wTtFRRIynkuEkwdMoa1ddUAGoZKtYVFMrSBtiWEIdL6wMgwSn/jz2SuIHPvjW0z2Ash9g==" saltValue="Ct3v8ow0CrMu9lVu697TRw==" spinCount="100000" sheet="1" objects="1" scenarios="1" selectLockedCells="1"/>
  <mergeCells count="6">
    <mergeCell ref="K2:M2"/>
    <mergeCell ref="F1:H1"/>
    <mergeCell ref="B1:D1"/>
    <mergeCell ref="B2:D2"/>
    <mergeCell ref="F2:H2"/>
    <mergeCell ref="B9:D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1A21E6-7060-432E-A7A3-73EFF50EB895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BB401A9D-022D-4237-A374-5496E76F99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0BB44C-17B2-487F-B8DD-5EDA03C0EF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OFERTA ECONOMICA LEON</vt:lpstr>
      <vt:lpstr>OFERTA ECONOMICA MIRANDA</vt:lpstr>
      <vt:lpstr>OFERTA ECONONOMICA PALENCIA</vt:lpstr>
      <vt:lpstr>OFERTA ECONOM SALAMANCA</vt:lpstr>
      <vt:lpstr>OFERTA ECONOMICA VALLADOLID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Cesar Hermosilla Llata</cp:lastModifiedBy>
  <dcterms:created xsi:type="dcterms:W3CDTF">2015-06-05T18:19:34Z</dcterms:created>
  <dcterms:modified xsi:type="dcterms:W3CDTF">2025-05-02T11:43:51Z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