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62 TRANSPORTE NO SANITARIO CACERES/ANEXOS PCAP Y TTO DATOS/"/>
    </mc:Choice>
  </mc:AlternateContent>
  <xr:revisionPtr revIDLastSave="466" documentId="11_260D794F152C0B77977DF6DE63762FB41EAE98D4" xr6:coauthVersionLast="47" xr6:coauthVersionMax="47" xr10:uidLastSave="{C97A822B-697A-43AB-806F-B27B415992AC}"/>
  <bookViews>
    <workbookView xWindow="-120" yWindow="-120" windowWidth="29040" windowHeight="15720" tabRatio="753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5" i="1"/>
  <c r="I4" i="1"/>
  <c r="H2" i="1"/>
  <c r="G2" i="1"/>
  <c r="I2" i="1" l="1"/>
  <c r="J2" i="1" s="1"/>
</calcChain>
</file>

<file path=xl/sharedStrings.xml><?xml version="1.0" encoding="utf-8"?>
<sst xmlns="http://schemas.openxmlformats.org/spreadsheetml/2006/main" count="31" uniqueCount="19">
  <si>
    <t>lote</t>
  </si>
  <si>
    <t>OFERTA LICITADOR CON IVA</t>
  </si>
  <si>
    <t>-</t>
  </si>
  <si>
    <t>TRAMO</t>
  </si>
  <si>
    <t>Importe fijo maximo sin IVA</t>
  </si>
  <si>
    <t>PRECIO €/km sin IVA max</t>
  </si>
  <si>
    <t>-   €</t>
  </si>
  <si>
    <t>kilómetros</t>
  </si>
  <si>
    <t>TRAYECTOS</t>
  </si>
  <si>
    <t>OFERTA LICITADOR SIN IVA A INDICAR EN EL APLICATIVO</t>
  </si>
  <si>
    <t>TARIFAS OFERTADAS SIN IVA</t>
  </si>
  <si>
    <t>transporte no sanitario CACERES</t>
  </si>
  <si>
    <t>TARIFAS MAXIMAS SIN IVA LOTE 1 TRANSPORTE NO SANITARIO CACERES PARA 1 AÑO</t>
  </si>
  <si>
    <t>PRESUPUESTO MAXIMO SIN IVA</t>
  </si>
  <si>
    <t>0,65 €/km</t>
  </si>
  <si>
    <t>tramo &lt;= 50 Km</t>
  </si>
  <si>
    <t xml:space="preserve">tramo &gt;150Km </t>
  </si>
  <si>
    <t>tramo &gt;50 Km y =&lt;150 Km</t>
  </si>
  <si>
    <t>0,64 €/km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</si>
</sst>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  <font>
      <sz val="8"/>
      <color theme="1"/>
      <name val="Verdana"/>
      <family val="2"/>
    </font>
    <font>
      <b/>
      <sz val="8"/>
      <color rgb="FF000000"/>
      <name val="Ubuntu"/>
      <family val="2"/>
    </font>
    <font>
      <b/>
      <sz val="11"/>
      <color rgb="FF000000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F0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44" fontId="2" fillId="0" borderId="1" xfId="1" applyFont="1" applyBorder="1" applyProtection="1">
      <protection locked="0"/>
    </xf>
    <xf numFmtId="0" fontId="2" fillId="0" borderId="0" xfId="0" applyFont="1" applyProtection="1"/>
    <xf numFmtId="0" fontId="3" fillId="2" borderId="1" xfId="0" applyFont="1" applyFill="1" applyBorder="1" applyProtection="1"/>
    <xf numFmtId="0" fontId="3" fillId="2" borderId="1" xfId="0" applyFont="1" applyFill="1" applyBorder="1" applyAlignment="1" applyProtection="1">
      <alignment wrapText="1"/>
    </xf>
    <xf numFmtId="4" fontId="3" fillId="5" borderId="1" xfId="0" applyNumberFormat="1" applyFont="1" applyFill="1" applyBorder="1" applyProtection="1"/>
    <xf numFmtId="0" fontId="2" fillId="0" borderId="1" xfId="0" applyFont="1" applyBorder="1" applyProtection="1"/>
    <xf numFmtId="44" fontId="2" fillId="6" borderId="1" xfId="1" applyFont="1" applyFill="1" applyBorder="1" applyProtection="1"/>
    <xf numFmtId="44" fontId="2" fillId="0" borderId="1" xfId="1" applyFont="1" applyBorder="1" applyProtection="1"/>
    <xf numFmtId="9" fontId="2" fillId="0" borderId="0" xfId="0" applyNumberFormat="1" applyFont="1" applyProtection="1"/>
    <xf numFmtId="2" fontId="2" fillId="0" borderId="0" xfId="0" applyNumberFormat="1" applyFont="1" applyProtection="1"/>
    <xf numFmtId="4" fontId="2" fillId="0" borderId="0" xfId="0" applyNumberFormat="1" applyFont="1" applyProtection="1"/>
    <xf numFmtId="44" fontId="2" fillId="0" borderId="0" xfId="0" applyNumberFormat="1" applyFont="1" applyProtection="1"/>
    <xf numFmtId="0" fontId="2" fillId="0" borderId="0" xfId="0" applyFont="1" applyAlignment="1" applyProtection="1">
      <alignment horizontal="left" indent="1"/>
    </xf>
    <xf numFmtId="0" fontId="4" fillId="4" borderId="2" xfId="0" applyFont="1" applyFill="1" applyBorder="1" applyAlignment="1">
      <alignment horizontal="justify" vertical="center"/>
    </xf>
    <xf numFmtId="0" fontId="4" fillId="4" borderId="7" xfId="0" applyFont="1" applyFill="1" applyBorder="1" applyAlignment="1">
      <alignment vertical="center" wrapText="1"/>
    </xf>
    <xf numFmtId="8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4" fontId="2" fillId="6" borderId="1" xfId="1" applyNumberFormat="1" applyFont="1" applyFill="1" applyBorder="1" applyProtection="1"/>
    <xf numFmtId="0" fontId="6" fillId="7" borderId="8" xfId="0" applyFont="1" applyFill="1" applyBorder="1" applyAlignment="1">
      <alignment vertical="center"/>
    </xf>
    <xf numFmtId="0" fontId="6" fillId="7" borderId="4" xfId="0" applyFont="1" applyFill="1" applyBorder="1" applyAlignment="1">
      <alignment horizontal="right" vertical="center" wrapText="1"/>
    </xf>
    <xf numFmtId="8" fontId="7" fillId="0" borderId="7" xfId="0" applyNumberFormat="1" applyFont="1" applyBorder="1" applyAlignment="1">
      <alignment horizontal="right" vertical="center"/>
    </xf>
    <xf numFmtId="0" fontId="4" fillId="4" borderId="2" xfId="0" applyFont="1" applyFill="1" applyBorder="1" applyAlignment="1">
      <alignment vertical="center" wrapText="1"/>
    </xf>
    <xf numFmtId="0" fontId="3" fillId="8" borderId="1" xfId="0" applyFont="1" applyFill="1" applyBorder="1" applyAlignment="1" applyProtection="1">
      <alignment wrapText="1"/>
    </xf>
    <xf numFmtId="44" fontId="3" fillId="3" borderId="1" xfId="1" applyFont="1" applyFill="1" applyBorder="1" applyProtection="1"/>
    <xf numFmtId="0" fontId="4" fillId="4" borderId="3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vertical="center" wrapText="1"/>
    </xf>
    <xf numFmtId="0" fontId="3" fillId="3" borderId="0" xfId="0" applyFont="1" applyFill="1" applyAlignment="1" applyProtection="1">
      <alignment horizontal="center"/>
    </xf>
    <xf numFmtId="0" fontId="5" fillId="0" borderId="9" xfId="0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4"/>
  <sheetViews>
    <sheetView tabSelected="1" workbookViewId="0">
      <selection activeCell="C4" sqref="C4"/>
    </sheetView>
  </sheetViews>
  <sheetFormatPr baseColWidth="10" defaultColWidth="16" defaultRowHeight="14.25" x14ac:dyDescent="0.25"/>
  <cols>
    <col min="1" max="1" width="42.140625" style="2" bestFit="1" customWidth="1"/>
    <col min="2" max="2" width="16.42578125" style="2" customWidth="1"/>
    <col min="3" max="3" width="13.28515625" style="2" bestFit="1" customWidth="1"/>
    <col min="4" max="4" width="13.42578125" style="2" bestFit="1" customWidth="1"/>
    <col min="5" max="5" width="4.28515625" style="2" customWidth="1"/>
    <col min="6" max="6" width="50" style="2" bestFit="1" customWidth="1"/>
    <col min="7" max="7" width="14.28515625" style="2" bestFit="1" customWidth="1"/>
    <col min="8" max="8" width="13.140625" style="2" bestFit="1" customWidth="1"/>
    <col min="9" max="9" width="26.42578125" style="2" customWidth="1"/>
    <col min="10" max="10" width="20.42578125" style="2" customWidth="1"/>
    <col min="11" max="16384" width="16" style="2"/>
  </cols>
  <sheetData>
    <row r="1" spans="1:10" ht="42.75" x14ac:dyDescent="0.25">
      <c r="F1" s="3" t="s">
        <v>0</v>
      </c>
      <c r="G1" s="4" t="s">
        <v>8</v>
      </c>
      <c r="H1" s="4" t="s">
        <v>7</v>
      </c>
      <c r="I1" s="23" t="s">
        <v>9</v>
      </c>
      <c r="J1" s="23" t="s">
        <v>1</v>
      </c>
    </row>
    <row r="2" spans="1:10" ht="15" thickBot="1" x14ac:dyDescent="0.3">
      <c r="A2" s="28" t="s">
        <v>10</v>
      </c>
      <c r="B2" s="28"/>
      <c r="C2" s="28"/>
      <c r="F2" s="22" t="s">
        <v>11</v>
      </c>
      <c r="G2" s="5">
        <f>SUM(G3:G5)</f>
        <v>1405</v>
      </c>
      <c r="H2" s="5">
        <f>SUM(H3:H5)</f>
        <v>131824</v>
      </c>
      <c r="I2" s="24">
        <f>I3+I4+I5</f>
        <v>0</v>
      </c>
      <c r="J2" s="24">
        <f>I2*1.1</f>
        <v>0</v>
      </c>
    </row>
    <row r="3" spans="1:10" ht="29.25" thickBot="1" x14ac:dyDescent="0.3">
      <c r="B3" s="15" t="s">
        <v>4</v>
      </c>
      <c r="C3" s="15" t="s">
        <v>5</v>
      </c>
      <c r="F3" s="6" t="s">
        <v>15</v>
      </c>
      <c r="G3" s="29">
        <v>610</v>
      </c>
      <c r="H3" s="29">
        <v>13079</v>
      </c>
      <c r="I3" s="7">
        <f>(G3*$B$4)+(C4*H3)</f>
        <v>0</v>
      </c>
      <c r="J3" s="7"/>
    </row>
    <row r="4" spans="1:10" x14ac:dyDescent="0.25">
      <c r="A4" s="6" t="s">
        <v>15</v>
      </c>
      <c r="B4" s="1"/>
      <c r="C4" s="1"/>
      <c r="F4" s="6" t="s">
        <v>17</v>
      </c>
      <c r="G4" s="29">
        <v>724</v>
      </c>
      <c r="H4" s="29">
        <v>55986</v>
      </c>
      <c r="I4" s="7">
        <f>+(C5*H4)</f>
        <v>0</v>
      </c>
      <c r="J4" s="7"/>
    </row>
    <row r="5" spans="1:10" x14ac:dyDescent="0.25">
      <c r="A5" s="6" t="s">
        <v>17</v>
      </c>
      <c r="B5" s="8" t="s">
        <v>2</v>
      </c>
      <c r="C5" s="1"/>
      <c r="F5" s="6" t="s">
        <v>16</v>
      </c>
      <c r="G5" s="29">
        <v>71</v>
      </c>
      <c r="H5" s="29">
        <v>62759</v>
      </c>
      <c r="I5" s="18">
        <f>(C6*H5)</f>
        <v>0</v>
      </c>
      <c r="J5" s="7"/>
    </row>
    <row r="6" spans="1:10" x14ac:dyDescent="0.25">
      <c r="A6" s="6" t="s">
        <v>16</v>
      </c>
      <c r="B6" s="8" t="s">
        <v>2</v>
      </c>
      <c r="C6" s="1"/>
    </row>
    <row r="10" spans="1:10" ht="15" thickBot="1" x14ac:dyDescent="0.3"/>
    <row r="11" spans="1:10" ht="29.25" customHeight="1" thickBot="1" x14ac:dyDescent="0.3">
      <c r="A11" s="25" t="s">
        <v>12</v>
      </c>
      <c r="B11" s="26"/>
      <c r="C11" s="27"/>
    </row>
    <row r="12" spans="1:10" ht="29.25" thickBot="1" x14ac:dyDescent="0.3">
      <c r="A12" s="14" t="s">
        <v>3</v>
      </c>
      <c r="B12" s="15" t="s">
        <v>4</v>
      </c>
      <c r="C12" s="15" t="s">
        <v>5</v>
      </c>
    </row>
    <row r="13" spans="1:10" ht="15" thickBot="1" x14ac:dyDescent="0.3">
      <c r="A13" s="14" t="s">
        <v>15</v>
      </c>
      <c r="B13" s="16">
        <v>1.06</v>
      </c>
      <c r="C13" s="17" t="s">
        <v>14</v>
      </c>
    </row>
    <row r="14" spans="1:10" ht="15" thickBot="1" x14ac:dyDescent="0.3">
      <c r="A14" s="14" t="s">
        <v>17</v>
      </c>
      <c r="B14" s="17" t="s">
        <v>6</v>
      </c>
      <c r="C14" s="17" t="s">
        <v>14</v>
      </c>
    </row>
    <row r="15" spans="1:10" ht="15" thickBot="1" x14ac:dyDescent="0.3">
      <c r="A15" s="14" t="s">
        <v>16</v>
      </c>
      <c r="B15" s="17" t="s">
        <v>6</v>
      </c>
      <c r="C15" s="17" t="s">
        <v>18</v>
      </c>
    </row>
    <row r="17" spans="1:2" ht="15" thickBot="1" x14ac:dyDescent="0.3"/>
    <row r="18" spans="1:2" ht="29.25" thickBot="1" x14ac:dyDescent="0.3">
      <c r="A18" s="19"/>
      <c r="B18" s="20" t="s">
        <v>13</v>
      </c>
    </row>
    <row r="19" spans="1:2" ht="15.75" thickBot="1" x14ac:dyDescent="0.3">
      <c r="A19" s="22" t="s">
        <v>11</v>
      </c>
      <c r="B19" s="21">
        <v>85704.61</v>
      </c>
    </row>
    <row r="39" spans="2:9" x14ac:dyDescent="0.25">
      <c r="C39" s="9"/>
    </row>
    <row r="40" spans="2:9" x14ac:dyDescent="0.25">
      <c r="C40" s="10"/>
    </row>
    <row r="41" spans="2:9" x14ac:dyDescent="0.25">
      <c r="C41" s="10"/>
      <c r="G41" s="11"/>
      <c r="H41" s="11"/>
      <c r="I41" s="11"/>
    </row>
    <row r="43" spans="2:9" x14ac:dyDescent="0.25">
      <c r="B43" s="12"/>
    </row>
    <row r="44" spans="2:9" x14ac:dyDescent="0.25">
      <c r="B44" s="12"/>
      <c r="F44" s="13"/>
    </row>
  </sheetData>
  <sheetProtection algorithmName="SHA-512" hashValue="H6T9LcVyK0cyNqHL60FLY760y5C1c7HIrXWvgPCZPCJdcHg9+HKGh9nuP0W3qCCN/itiPnuJ70hsSxE0ROSDGA==" saltValue="F8b6r8fDkUsx+kepSK7BDQ==" spinCount="100000" sheet="1" objects="1" scenarios="1" selectLockedCells="1"/>
  <mergeCells count="2">
    <mergeCell ref="A11:C11"/>
    <mergeCell ref="A2:C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1A21E6-7060-432E-A7A3-73EFF50EB89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BB401A9D-022D-4237-A374-5496E76F99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2025-05-13T09:39:54Z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