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75 - PRUEBAS DIAGNOSTICAS NACIONAL 2025/"/>
    </mc:Choice>
  </mc:AlternateContent>
  <xr:revisionPtr revIDLastSave="517" documentId="11_84E2BB022456BB3E9182EA074B70AD7F009F7894" xr6:coauthVersionLast="47" xr6:coauthVersionMax="47" xr10:uidLastSave="{E35AD5D8-EAFB-4035-95DD-385171FA8113}"/>
  <bookViews>
    <workbookView xWindow="-120" yWindow="-120" windowWidth="29040" windowHeight="15720" xr2:uid="{00000000-000D-0000-FFFF-FFFF00000000}"/>
  </bookViews>
  <sheets>
    <sheet name="ANEXO 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1" l="1"/>
  <c r="I35" i="1"/>
  <c r="L38" i="1" s="1"/>
  <c r="I37" i="1"/>
  <c r="I38" i="1"/>
  <c r="I33" i="1"/>
  <c r="I34" i="1"/>
  <c r="I32" i="1"/>
  <c r="L34" i="1" s="1"/>
  <c r="I29" i="1"/>
  <c r="I30" i="1"/>
  <c r="I31" i="1"/>
  <c r="I28" i="1"/>
  <c r="I25" i="1"/>
  <c r="I26" i="1"/>
  <c r="I27" i="1"/>
  <c r="I24" i="1"/>
  <c r="I21" i="1"/>
  <c r="I22" i="1"/>
  <c r="I23" i="1"/>
  <c r="I20" i="1"/>
  <c r="L23" i="1" s="1"/>
  <c r="I19" i="1"/>
  <c r="I17" i="1"/>
  <c r="I13" i="1"/>
  <c r="I14" i="1"/>
  <c r="I15" i="1"/>
  <c r="I16" i="1"/>
  <c r="I12" i="1"/>
  <c r="L27" i="1" l="1"/>
  <c r="L31" i="1"/>
  <c r="L19" i="1"/>
  <c r="L16" i="1"/>
</calcChain>
</file>

<file path=xl/sharedStrings.xml><?xml version="1.0" encoding="utf-8"?>
<sst xmlns="http://schemas.openxmlformats.org/spreadsheetml/2006/main" count="92" uniqueCount="48">
  <si>
    <t>ZGN</t>
  </si>
  <si>
    <t>SERVICIO</t>
  </si>
  <si>
    <t>MATERIAL SAP</t>
  </si>
  <si>
    <t>UNIDADES ESTIMADAS</t>
  </si>
  <si>
    <t>NOTA: CUMPLIMENTAR ÚNICAMENTE DATOS DEL LOTE AL QUE OFERTAN</t>
  </si>
  <si>
    <t>RELLENAR ÚNICAMENTE CASILLA "PRECIO UNITARIO OFERTADO"</t>
  </si>
  <si>
    <t xml:space="preserve">EXPEDIENTE MM/2024/000075 - PRUEBAS DIAGNÓSTICAS </t>
  </si>
  <si>
    <t>Delegación Mutua Montañesa en Plasencia</t>
  </si>
  <si>
    <t>Delegación Mutua Montañesa en León</t>
  </si>
  <si>
    <t>Delegación Mutua Montañesa en Mérida</t>
  </si>
  <si>
    <t>Delegación Mutua Montañesa en Girona</t>
  </si>
  <si>
    <t>LOTE</t>
  </si>
  <si>
    <t>CENTRO REFERENCIA</t>
  </si>
  <si>
    <t>PRECIO UNITARIO MÁXIMO (SIN IVA)</t>
  </si>
  <si>
    <t>IMPORTE TOTAL LOTE</t>
  </si>
  <si>
    <t>Plasencia</t>
  </si>
  <si>
    <t>RMN</t>
  </si>
  <si>
    <t>S2512RA19</t>
  </si>
  <si>
    <t>RMN DOBLE</t>
  </si>
  <si>
    <t>S2512RA20</t>
  </si>
  <si>
    <t>TAC SIMPLE</t>
  </si>
  <si>
    <t>S2513RA19</t>
  </si>
  <si>
    <t>TAC DOBLE</t>
  </si>
  <si>
    <t>S2513RA20</t>
  </si>
  <si>
    <t>RADIOLOGÍA INFORMADA</t>
  </si>
  <si>
    <t>S2504RA03</t>
  </si>
  <si>
    <t>ECOGRAFIA</t>
  </si>
  <si>
    <t>S2515RA13</t>
  </si>
  <si>
    <t>ECO-DOPPLER</t>
  </si>
  <si>
    <t>S2515RA23</t>
  </si>
  <si>
    <t>León</t>
  </si>
  <si>
    <t>Almendralejo</t>
  </si>
  <si>
    <t>Vegas Altas</t>
  </si>
  <si>
    <t>Girona</t>
  </si>
  <si>
    <t>RM DOBLE</t>
  </si>
  <si>
    <t>ARTRO-TAC</t>
  </si>
  <si>
    <t>S2513RA21</t>
  </si>
  <si>
    <t xml:space="preserve">ECOGRAFIA </t>
  </si>
  <si>
    <t>ECO DOPPLER</t>
  </si>
  <si>
    <t>IMPORTE OFERTADO</t>
  </si>
  <si>
    <t xml:space="preserve">TOTAL OFERTADO LOTE 1: </t>
  </si>
  <si>
    <t xml:space="preserve">TOTAL OFERTADO LOTE 2: </t>
  </si>
  <si>
    <t>ESTE ES EL IMPORTE QUE DEBERÁ INDICAR EN SU OFERTA ECONÓMICA</t>
  </si>
  <si>
    <t xml:space="preserve">TOTAL OFERTADO LOTE 3: </t>
  </si>
  <si>
    <t xml:space="preserve">TOTAL OFERTADO LOTE 4: </t>
  </si>
  <si>
    <t xml:space="preserve">TOTAL OFERTADO LOTE 5: </t>
  </si>
  <si>
    <t xml:space="preserve">TOTAL OFERTADO LOTE 6: </t>
  </si>
  <si>
    <t xml:space="preserve">TOTAL OFERTADO LOTE 7: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</si>
</sst>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rgb="FF000000"/>
      <name val="Ubuntu"/>
      <family val="2"/>
    </font>
    <font>
      <b/>
      <sz val="11"/>
      <color theme="1"/>
      <name val="Ubuntu"/>
      <family val="2"/>
    </font>
    <font>
      <sz val="11"/>
      <color theme="1"/>
      <name val="Ubuntu"/>
      <family val="2"/>
    </font>
    <font>
      <sz val="11"/>
      <color rgb="FF000000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CC63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2" borderId="0" xfId="0" applyFont="1" applyFill="1"/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168" fontId="4" fillId="0" borderId="4" xfId="0" applyNumberFormat="1" applyFont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168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168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168" fontId="0" fillId="0" borderId="1" xfId="0" applyNumberFormat="1" applyBorder="1" applyAlignment="1" applyProtection="1">
      <alignment horizontal="center" vertical="center" wrapText="1"/>
      <protection locked="0"/>
    </xf>
    <xf numFmtId="168" fontId="5" fillId="0" borderId="4" xfId="0" applyNumberFormat="1" applyFont="1" applyBorder="1" applyAlignment="1">
      <alignment horizontal="center" vertical="center" wrapText="1"/>
    </xf>
    <xf numFmtId="168" fontId="5" fillId="0" borderId="2" xfId="0" applyNumberFormat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8" fontId="1" fillId="2" borderId="0" xfId="0" applyNumberFormat="1" applyFont="1" applyFill="1"/>
    <xf numFmtId="168" fontId="0" fillId="0" borderId="0" xfId="0" applyNumberFormat="1"/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2</xdr:col>
      <xdr:colOff>523875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8"/>
  <sheetViews>
    <sheetView tabSelected="1" topLeftCell="A16" workbookViewId="0">
      <selection activeCell="G19" sqref="G19"/>
    </sheetView>
  </sheetViews>
  <sheetFormatPr baseColWidth="10" defaultRowHeight="12.75" x14ac:dyDescent="0.2"/>
  <cols>
    <col min="1" max="1" width="12.125" customWidth="1"/>
    <col min="2" max="2" width="13.875" bestFit="1" customWidth="1"/>
    <col min="3" max="5" width="12" customWidth="1"/>
    <col min="7" max="7" width="13.625" customWidth="1"/>
    <col min="8" max="8" width="12.375" customWidth="1"/>
    <col min="9" max="9" width="14.375" customWidth="1"/>
    <col min="11" max="11" width="12.5" customWidth="1"/>
  </cols>
  <sheetData>
    <row r="2" spans="1:19" x14ac:dyDescent="0.2">
      <c r="F2" s="2" t="s">
        <v>6</v>
      </c>
      <c r="G2" s="2"/>
      <c r="H2" s="2"/>
      <c r="I2" s="2"/>
      <c r="J2" s="2"/>
    </row>
    <row r="4" spans="1:19" x14ac:dyDescent="0.2">
      <c r="F4" s="1" t="s">
        <v>4</v>
      </c>
      <c r="G4" s="1"/>
      <c r="H4" s="1"/>
      <c r="I4" s="1"/>
      <c r="J4" s="1"/>
      <c r="K4" s="1"/>
    </row>
    <row r="6" spans="1:19" x14ac:dyDescent="0.2">
      <c r="F6" s="1" t="s">
        <v>5</v>
      </c>
      <c r="G6" s="1"/>
      <c r="H6" s="1"/>
      <c r="I6" s="1"/>
      <c r="J6" s="1"/>
    </row>
    <row r="9" spans="1:19" ht="13.5" thickBot="1" x14ac:dyDescent="0.25"/>
    <row r="10" spans="1:19" ht="16.5" x14ac:dyDescent="0.2">
      <c r="A10" s="7" t="s">
        <v>11</v>
      </c>
      <c r="B10" s="7" t="s">
        <v>0</v>
      </c>
      <c r="C10" s="3"/>
      <c r="D10" s="7" t="s">
        <v>1</v>
      </c>
      <c r="E10" s="3"/>
      <c r="F10" s="3"/>
      <c r="G10" s="23" t="s">
        <v>39</v>
      </c>
      <c r="H10" s="7" t="s">
        <v>3</v>
      </c>
      <c r="I10" s="7" t="s">
        <v>14</v>
      </c>
    </row>
    <row r="11" spans="1:19" ht="66.75" thickBot="1" x14ac:dyDescent="0.25">
      <c r="A11" s="8"/>
      <c r="B11" s="8"/>
      <c r="C11" s="4" t="s">
        <v>12</v>
      </c>
      <c r="D11" s="8"/>
      <c r="E11" s="4" t="s">
        <v>2</v>
      </c>
      <c r="F11" s="4" t="s">
        <v>13</v>
      </c>
      <c r="G11" s="24"/>
      <c r="H11" s="8"/>
      <c r="I11" s="8"/>
    </row>
    <row r="12" spans="1:19" ht="16.5" thickBot="1" x14ac:dyDescent="0.25">
      <c r="A12" s="10">
        <v>1</v>
      </c>
      <c r="B12" s="12" t="s">
        <v>15</v>
      </c>
      <c r="C12" s="12" t="s">
        <v>7</v>
      </c>
      <c r="D12" s="6" t="s">
        <v>16</v>
      </c>
      <c r="E12" s="6" t="s">
        <v>17</v>
      </c>
      <c r="F12" s="25">
        <v>160</v>
      </c>
      <c r="G12" s="28"/>
      <c r="H12" s="5">
        <v>10</v>
      </c>
      <c r="I12" s="31">
        <f>G12*H12</f>
        <v>0</v>
      </c>
    </row>
    <row r="13" spans="1:19" ht="16.5" customHeight="1" thickBot="1" x14ac:dyDescent="0.25">
      <c r="A13" s="9"/>
      <c r="B13" s="17"/>
      <c r="C13" s="19"/>
      <c r="D13" s="6" t="s">
        <v>18</v>
      </c>
      <c r="E13" s="6" t="s">
        <v>19</v>
      </c>
      <c r="F13" s="25">
        <v>280</v>
      </c>
      <c r="G13" s="28"/>
      <c r="H13" s="5">
        <v>5</v>
      </c>
      <c r="I13" s="31">
        <f t="shared" ref="I13:I16" si="0">G13*H13</f>
        <v>0</v>
      </c>
    </row>
    <row r="14" spans="1:19" ht="16.5" thickBot="1" x14ac:dyDescent="0.25">
      <c r="A14" s="9"/>
      <c r="B14" s="17"/>
      <c r="C14" s="19"/>
      <c r="D14" s="6" t="s">
        <v>20</v>
      </c>
      <c r="E14" s="6" t="s">
        <v>21</v>
      </c>
      <c r="F14" s="25">
        <v>126.05</v>
      </c>
      <c r="G14" s="28"/>
      <c r="H14" s="5">
        <v>10</v>
      </c>
      <c r="I14" s="31">
        <f t="shared" si="0"/>
        <v>0</v>
      </c>
    </row>
    <row r="15" spans="1:19" ht="16.5" thickBot="1" x14ac:dyDescent="0.25">
      <c r="A15" s="9"/>
      <c r="B15" s="17"/>
      <c r="C15" s="19"/>
      <c r="D15" s="6" t="s">
        <v>22</v>
      </c>
      <c r="E15" s="6" t="s">
        <v>23</v>
      </c>
      <c r="F15" s="25">
        <v>210</v>
      </c>
      <c r="G15" s="28"/>
      <c r="H15" s="5">
        <v>5</v>
      </c>
      <c r="I15" s="31">
        <f t="shared" si="0"/>
        <v>0</v>
      </c>
    </row>
    <row r="16" spans="1:19" ht="32.25" thickBot="1" x14ac:dyDescent="0.25">
      <c r="A16" s="11"/>
      <c r="B16" s="18"/>
      <c r="C16" s="20"/>
      <c r="D16" s="6" t="s">
        <v>24</v>
      </c>
      <c r="E16" s="6" t="s">
        <v>25</v>
      </c>
      <c r="F16" s="25">
        <v>25</v>
      </c>
      <c r="G16" s="28"/>
      <c r="H16" s="5">
        <v>5</v>
      </c>
      <c r="I16" s="31">
        <f t="shared" si="0"/>
        <v>0</v>
      </c>
      <c r="J16" s="2" t="s">
        <v>40</v>
      </c>
      <c r="K16" s="2"/>
      <c r="L16" s="34">
        <f>I12+I13+I14+I15+I16</f>
        <v>0</v>
      </c>
      <c r="N16" s="1" t="s">
        <v>42</v>
      </c>
      <c r="O16" s="1"/>
      <c r="P16" s="1"/>
      <c r="Q16" s="1"/>
      <c r="R16" s="1"/>
      <c r="S16" s="1"/>
    </row>
    <row r="17" spans="1:19" x14ac:dyDescent="0.2">
      <c r="A17" s="10">
        <v>2</v>
      </c>
      <c r="B17" s="12" t="s">
        <v>15</v>
      </c>
      <c r="C17" s="12" t="s">
        <v>7</v>
      </c>
      <c r="D17" s="12" t="s">
        <v>26</v>
      </c>
      <c r="E17" s="12" t="s">
        <v>27</v>
      </c>
      <c r="F17" s="26">
        <v>40</v>
      </c>
      <c r="G17" s="29"/>
      <c r="H17" s="15">
        <v>10</v>
      </c>
      <c r="I17" s="32">
        <f>G17*H17</f>
        <v>0</v>
      </c>
      <c r="L17" s="35"/>
    </row>
    <row r="18" spans="1:19" ht="13.5" thickBot="1" x14ac:dyDescent="0.25">
      <c r="A18" s="9"/>
      <c r="B18" s="22"/>
      <c r="C18" s="13"/>
      <c r="D18" s="14"/>
      <c r="E18" s="14"/>
      <c r="F18" s="27"/>
      <c r="G18" s="30"/>
      <c r="H18" s="16"/>
      <c r="I18" s="33"/>
      <c r="L18" s="35"/>
    </row>
    <row r="19" spans="1:19" ht="32.25" thickBot="1" x14ac:dyDescent="0.25">
      <c r="A19" s="11"/>
      <c r="B19" s="21"/>
      <c r="C19" s="14"/>
      <c r="D19" s="6" t="s">
        <v>28</v>
      </c>
      <c r="E19" s="6" t="s">
        <v>29</v>
      </c>
      <c r="F19" s="25">
        <v>108.9</v>
      </c>
      <c r="G19" s="28"/>
      <c r="H19" s="5">
        <v>5</v>
      </c>
      <c r="I19" s="31">
        <f>G19*H19</f>
        <v>0</v>
      </c>
      <c r="J19" s="2" t="s">
        <v>41</v>
      </c>
      <c r="K19" s="2"/>
      <c r="L19" s="34">
        <f>I17*I19</f>
        <v>0</v>
      </c>
      <c r="N19" s="1" t="s">
        <v>42</v>
      </c>
      <c r="O19" s="1"/>
      <c r="P19" s="1"/>
      <c r="Q19" s="1"/>
      <c r="R19" s="1"/>
      <c r="S19" s="1"/>
    </row>
    <row r="20" spans="1:19" ht="16.5" thickBot="1" x14ac:dyDescent="0.25">
      <c r="A20" s="10">
        <v>3</v>
      </c>
      <c r="B20" s="12" t="s">
        <v>30</v>
      </c>
      <c r="C20" s="12" t="s">
        <v>8</v>
      </c>
      <c r="D20" s="6" t="s">
        <v>16</v>
      </c>
      <c r="E20" s="6" t="s">
        <v>17</v>
      </c>
      <c r="F20" s="25">
        <v>115.5</v>
      </c>
      <c r="G20" s="28"/>
      <c r="H20" s="5">
        <v>88</v>
      </c>
      <c r="I20" s="31">
        <f>G20*H20</f>
        <v>0</v>
      </c>
      <c r="L20" s="35"/>
    </row>
    <row r="21" spans="1:19" ht="16.5" thickBot="1" x14ac:dyDescent="0.25">
      <c r="A21" s="9"/>
      <c r="B21" s="22"/>
      <c r="C21" s="19"/>
      <c r="D21" s="6" t="s">
        <v>20</v>
      </c>
      <c r="E21" s="6" t="s">
        <v>21</v>
      </c>
      <c r="F21" s="25">
        <v>93.5</v>
      </c>
      <c r="G21" s="28"/>
      <c r="H21" s="5">
        <v>115</v>
      </c>
      <c r="I21" s="31">
        <f t="shared" ref="I21:I23" si="1">G21*H21</f>
        <v>0</v>
      </c>
      <c r="L21" s="35"/>
    </row>
    <row r="22" spans="1:19" ht="16.5" thickBot="1" x14ac:dyDescent="0.25">
      <c r="A22" s="9"/>
      <c r="B22" s="22"/>
      <c r="C22" s="19"/>
      <c r="D22" s="6" t="s">
        <v>26</v>
      </c>
      <c r="E22" s="6" t="s">
        <v>27</v>
      </c>
      <c r="F22" s="25">
        <v>49.5</v>
      </c>
      <c r="G22" s="28"/>
      <c r="H22" s="5">
        <v>104</v>
      </c>
      <c r="I22" s="31">
        <f t="shared" si="1"/>
        <v>0</v>
      </c>
      <c r="L22" s="35"/>
    </row>
    <row r="23" spans="1:19" ht="32.25" thickBot="1" x14ac:dyDescent="0.25">
      <c r="A23" s="11"/>
      <c r="B23" s="21"/>
      <c r="C23" s="20"/>
      <c r="D23" s="6" t="s">
        <v>24</v>
      </c>
      <c r="E23" s="6" t="s">
        <v>25</v>
      </c>
      <c r="F23" s="25">
        <v>25</v>
      </c>
      <c r="G23" s="28"/>
      <c r="H23" s="5">
        <v>5</v>
      </c>
      <c r="I23" s="31">
        <f t="shared" si="1"/>
        <v>0</v>
      </c>
      <c r="J23" s="2" t="s">
        <v>43</v>
      </c>
      <c r="K23" s="2"/>
      <c r="L23" s="34">
        <f>I20+I21+I22+I23</f>
        <v>0</v>
      </c>
      <c r="N23" s="1" t="s">
        <v>42</v>
      </c>
      <c r="O23" s="1"/>
      <c r="P23" s="1"/>
      <c r="Q23" s="1"/>
      <c r="R23" s="1"/>
      <c r="S23" s="1"/>
    </row>
    <row r="24" spans="1:19" ht="16.5" thickBot="1" x14ac:dyDescent="0.25">
      <c r="A24" s="10">
        <v>4</v>
      </c>
      <c r="B24" s="12" t="s">
        <v>31</v>
      </c>
      <c r="C24" s="12" t="s">
        <v>9</v>
      </c>
      <c r="D24" s="6" t="s">
        <v>16</v>
      </c>
      <c r="E24" s="6" t="s">
        <v>17</v>
      </c>
      <c r="F24" s="25">
        <v>160</v>
      </c>
      <c r="G24" s="28"/>
      <c r="H24" s="5">
        <v>10</v>
      </c>
      <c r="I24" s="31">
        <f>G24*H24</f>
        <v>0</v>
      </c>
      <c r="L24" s="36"/>
    </row>
    <row r="25" spans="1:19" ht="16.5" thickBot="1" x14ac:dyDescent="0.25">
      <c r="A25" s="9"/>
      <c r="B25" s="22"/>
      <c r="C25" s="19"/>
      <c r="D25" s="6" t="s">
        <v>20</v>
      </c>
      <c r="E25" s="6" t="s">
        <v>21</v>
      </c>
      <c r="F25" s="25">
        <v>126.05</v>
      </c>
      <c r="G25" s="28"/>
      <c r="H25" s="5">
        <v>10</v>
      </c>
      <c r="I25" s="31">
        <f t="shared" ref="I25:I27" si="2">G25*H25</f>
        <v>0</v>
      </c>
      <c r="L25" s="36"/>
    </row>
    <row r="26" spans="1:19" ht="16.5" thickBot="1" x14ac:dyDescent="0.25">
      <c r="A26" s="9"/>
      <c r="B26" s="22"/>
      <c r="C26" s="19"/>
      <c r="D26" s="6" t="s">
        <v>26</v>
      </c>
      <c r="E26" s="6" t="s">
        <v>27</v>
      </c>
      <c r="F26" s="25">
        <v>40</v>
      </c>
      <c r="G26" s="28"/>
      <c r="H26" s="5">
        <v>10</v>
      </c>
      <c r="I26" s="31">
        <f t="shared" si="2"/>
        <v>0</v>
      </c>
      <c r="L26" s="36"/>
    </row>
    <row r="27" spans="1:19" ht="32.25" thickBot="1" x14ac:dyDescent="0.25">
      <c r="A27" s="11"/>
      <c r="B27" s="21"/>
      <c r="C27" s="20"/>
      <c r="D27" s="6" t="s">
        <v>24</v>
      </c>
      <c r="E27" s="6" t="s">
        <v>25</v>
      </c>
      <c r="F27" s="25">
        <v>25</v>
      </c>
      <c r="G27" s="28"/>
      <c r="H27" s="5">
        <v>5</v>
      </c>
      <c r="I27" s="31">
        <f t="shared" si="2"/>
        <v>0</v>
      </c>
      <c r="J27" s="2" t="s">
        <v>44</v>
      </c>
      <c r="K27" s="2"/>
      <c r="L27" s="34">
        <f>I24+I25+I26+I27</f>
        <v>0</v>
      </c>
      <c r="N27" s="1" t="s">
        <v>42</v>
      </c>
      <c r="O27" s="1"/>
      <c r="P27" s="1"/>
      <c r="Q27" s="1"/>
      <c r="R27" s="1"/>
      <c r="S27" s="1"/>
    </row>
    <row r="28" spans="1:19" ht="16.5" thickBot="1" x14ac:dyDescent="0.25">
      <c r="A28" s="10">
        <v>5</v>
      </c>
      <c r="B28" s="12" t="s">
        <v>32</v>
      </c>
      <c r="C28" s="12" t="s">
        <v>9</v>
      </c>
      <c r="D28" s="6" t="s">
        <v>16</v>
      </c>
      <c r="E28" s="6" t="s">
        <v>17</v>
      </c>
      <c r="F28" s="25">
        <v>160</v>
      </c>
      <c r="G28" s="28"/>
      <c r="H28" s="5">
        <v>8</v>
      </c>
      <c r="I28" s="31">
        <f>G28*H28</f>
        <v>0</v>
      </c>
      <c r="L28" s="35"/>
    </row>
    <row r="29" spans="1:19" ht="16.5" thickBot="1" x14ac:dyDescent="0.25">
      <c r="A29" s="9"/>
      <c r="B29" s="22"/>
      <c r="C29" s="19"/>
      <c r="D29" s="6" t="s">
        <v>20</v>
      </c>
      <c r="E29" s="6" t="s">
        <v>21</v>
      </c>
      <c r="F29" s="25">
        <v>126.05</v>
      </c>
      <c r="G29" s="28"/>
      <c r="H29" s="5">
        <v>8</v>
      </c>
      <c r="I29" s="31">
        <f t="shared" ref="I29:I31" si="3">G29*H29</f>
        <v>0</v>
      </c>
      <c r="L29" s="35"/>
    </row>
    <row r="30" spans="1:19" ht="16.5" thickBot="1" x14ac:dyDescent="0.25">
      <c r="A30" s="9"/>
      <c r="B30" s="22"/>
      <c r="C30" s="19"/>
      <c r="D30" s="6" t="s">
        <v>26</v>
      </c>
      <c r="E30" s="6" t="s">
        <v>27</v>
      </c>
      <c r="F30" s="25">
        <v>40</v>
      </c>
      <c r="G30" s="28"/>
      <c r="H30" s="5">
        <v>8</v>
      </c>
      <c r="I30" s="31">
        <f t="shared" si="3"/>
        <v>0</v>
      </c>
      <c r="L30" s="35"/>
    </row>
    <row r="31" spans="1:19" ht="32.25" thickBot="1" x14ac:dyDescent="0.25">
      <c r="A31" s="11"/>
      <c r="B31" s="21"/>
      <c r="C31" s="20"/>
      <c r="D31" s="6" t="s">
        <v>24</v>
      </c>
      <c r="E31" s="6" t="s">
        <v>25</v>
      </c>
      <c r="F31" s="25">
        <v>25</v>
      </c>
      <c r="G31" s="28"/>
      <c r="H31" s="5">
        <v>5</v>
      </c>
      <c r="I31" s="31">
        <f t="shared" si="3"/>
        <v>0</v>
      </c>
      <c r="J31" s="2" t="s">
        <v>45</v>
      </c>
      <c r="K31" s="2"/>
      <c r="L31" s="34">
        <f>I28+I29+I30+I31</f>
        <v>0</v>
      </c>
      <c r="N31" s="1" t="s">
        <v>42</v>
      </c>
      <c r="O31" s="1"/>
      <c r="P31" s="1"/>
      <c r="Q31" s="1"/>
      <c r="R31" s="1"/>
      <c r="S31" s="1"/>
    </row>
    <row r="32" spans="1:19" ht="16.5" thickBot="1" x14ac:dyDescent="0.25">
      <c r="A32" s="10">
        <v>6</v>
      </c>
      <c r="B32" s="12" t="s">
        <v>33</v>
      </c>
      <c r="C32" s="12" t="s">
        <v>10</v>
      </c>
      <c r="D32" s="6" t="s">
        <v>16</v>
      </c>
      <c r="E32" s="6" t="s">
        <v>17</v>
      </c>
      <c r="F32" s="25">
        <v>115</v>
      </c>
      <c r="G32" s="28"/>
      <c r="H32" s="5">
        <v>231</v>
      </c>
      <c r="I32" s="31">
        <f>G32*H32</f>
        <v>0</v>
      </c>
      <c r="L32" s="35"/>
    </row>
    <row r="33" spans="1:19" ht="16.5" thickBot="1" x14ac:dyDescent="0.25">
      <c r="A33" s="9"/>
      <c r="B33" s="22"/>
      <c r="C33" s="19"/>
      <c r="D33" s="6" t="s">
        <v>34</v>
      </c>
      <c r="E33" s="6" t="s">
        <v>19</v>
      </c>
      <c r="F33" s="25">
        <v>230</v>
      </c>
      <c r="G33" s="28"/>
      <c r="H33" s="5">
        <v>19</v>
      </c>
      <c r="I33" s="31">
        <f t="shared" ref="I33:I34" si="4">G33*H33</f>
        <v>0</v>
      </c>
      <c r="L33" s="35"/>
    </row>
    <row r="34" spans="1:19" ht="38.25" customHeight="1" thickBot="1" x14ac:dyDescent="0.25">
      <c r="A34" s="11"/>
      <c r="B34" s="21"/>
      <c r="C34" s="20"/>
      <c r="D34" s="6" t="s">
        <v>35</v>
      </c>
      <c r="E34" s="6" t="s">
        <v>36</v>
      </c>
      <c r="F34" s="25">
        <v>270</v>
      </c>
      <c r="G34" s="28"/>
      <c r="H34" s="5">
        <v>2</v>
      </c>
      <c r="I34" s="31">
        <f t="shared" si="4"/>
        <v>0</v>
      </c>
      <c r="J34" s="2" t="s">
        <v>46</v>
      </c>
      <c r="K34" s="2"/>
      <c r="L34" s="34">
        <f>I32+I33+I34</f>
        <v>0</v>
      </c>
      <c r="N34" s="1" t="s">
        <v>42</v>
      </c>
      <c r="O34" s="1"/>
      <c r="P34" s="1"/>
      <c r="Q34" s="1"/>
      <c r="R34" s="1"/>
      <c r="S34" s="1"/>
    </row>
    <row r="35" spans="1:19" ht="16.5" thickBot="1" x14ac:dyDescent="0.25">
      <c r="A35" s="10">
        <v>7</v>
      </c>
      <c r="B35" s="12" t="s">
        <v>33</v>
      </c>
      <c r="C35" s="12" t="s">
        <v>10</v>
      </c>
      <c r="D35" s="6" t="s">
        <v>37</v>
      </c>
      <c r="E35" s="6" t="s">
        <v>27</v>
      </c>
      <c r="F35" s="25">
        <v>57</v>
      </c>
      <c r="G35" s="28"/>
      <c r="H35" s="5">
        <v>38</v>
      </c>
      <c r="I35" s="31">
        <f>G35*H35</f>
        <v>0</v>
      </c>
      <c r="L35" s="35"/>
    </row>
    <row r="36" spans="1:19" ht="32.25" thickBot="1" x14ac:dyDescent="0.25">
      <c r="A36" s="9"/>
      <c r="B36" s="22"/>
      <c r="C36" s="19"/>
      <c r="D36" s="6" t="s">
        <v>24</v>
      </c>
      <c r="E36" s="6" t="s">
        <v>25</v>
      </c>
      <c r="F36" s="25">
        <v>19</v>
      </c>
      <c r="G36" s="28"/>
      <c r="H36" s="5">
        <v>10</v>
      </c>
      <c r="I36" s="31">
        <f>G36*H36</f>
        <v>0</v>
      </c>
      <c r="L36" s="35"/>
    </row>
    <row r="37" spans="1:19" ht="16.5" thickBot="1" x14ac:dyDescent="0.25">
      <c r="A37" s="9"/>
      <c r="B37" s="22"/>
      <c r="C37" s="19"/>
      <c r="D37" s="6" t="s">
        <v>20</v>
      </c>
      <c r="E37" s="6" t="s">
        <v>21</v>
      </c>
      <c r="F37" s="25">
        <v>93</v>
      </c>
      <c r="G37" s="28"/>
      <c r="H37" s="5">
        <v>29</v>
      </c>
      <c r="I37" s="31">
        <f t="shared" ref="I36:I38" si="5">G37*H37</f>
        <v>0</v>
      </c>
      <c r="L37" s="35"/>
    </row>
    <row r="38" spans="1:19" ht="32.25" thickBot="1" x14ac:dyDescent="0.25">
      <c r="A38" s="11"/>
      <c r="B38" s="21"/>
      <c r="C38" s="20"/>
      <c r="D38" s="6" t="s">
        <v>38</v>
      </c>
      <c r="E38" s="6" t="s">
        <v>29</v>
      </c>
      <c r="F38" s="25">
        <v>103</v>
      </c>
      <c r="G38" s="28"/>
      <c r="H38" s="5">
        <v>6</v>
      </c>
      <c r="I38" s="31">
        <f t="shared" si="5"/>
        <v>0</v>
      </c>
      <c r="J38" s="2" t="s">
        <v>47</v>
      </c>
      <c r="K38" s="2"/>
      <c r="L38" s="34">
        <f>I35+I36+I37+I38</f>
        <v>0</v>
      </c>
      <c r="N38" s="1" t="s">
        <v>42</v>
      </c>
      <c r="O38" s="1"/>
      <c r="P38" s="1"/>
      <c r="Q38" s="1"/>
      <c r="R38" s="1"/>
      <c r="S38" s="1"/>
    </row>
  </sheetData>
  <sheetProtection algorithmName="SHA-512" hashValue="JighoFcY95sTm7ThWG8wExFenp1PB5Ow98BTD1lxRqFIBUd/k5zf0n2DDms73z3wEccdR85dmRNyGFGz8ZsyxA==" saltValue="lgOCIJMEroU+MTmHr6tNMg==" spinCount="100000" sheet="1" objects="1" scenarios="1" selectLockedCells="1"/>
  <mergeCells count="33">
    <mergeCell ref="C35:C38"/>
    <mergeCell ref="F17:F18"/>
    <mergeCell ref="A32:A34"/>
    <mergeCell ref="A35:A38"/>
    <mergeCell ref="B12:B16"/>
    <mergeCell ref="C12:C16"/>
    <mergeCell ref="B17:B19"/>
    <mergeCell ref="B20:B23"/>
    <mergeCell ref="C20:C23"/>
    <mergeCell ref="B24:B27"/>
    <mergeCell ref="C24:C27"/>
    <mergeCell ref="B28:B31"/>
    <mergeCell ref="C28:C31"/>
    <mergeCell ref="B32:B34"/>
    <mergeCell ref="C32:C34"/>
    <mergeCell ref="B35:B38"/>
    <mergeCell ref="A24:A27"/>
    <mergeCell ref="A28:A31"/>
    <mergeCell ref="A20:A23"/>
    <mergeCell ref="A17:A19"/>
    <mergeCell ref="C17:C19"/>
    <mergeCell ref="I17:I18"/>
    <mergeCell ref="D17:D18"/>
    <mergeCell ref="E17:E18"/>
    <mergeCell ref="G17:G18"/>
    <mergeCell ref="H17:H18"/>
    <mergeCell ref="A12:A16"/>
    <mergeCell ref="G10:G11"/>
    <mergeCell ref="H10:H11"/>
    <mergeCell ref="I10:I11"/>
    <mergeCell ref="A10:A11"/>
    <mergeCell ref="B10:B11"/>
    <mergeCell ref="D10:D1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AB9F6-D5DC-4D67-9810-2903CA2F72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Julio Palacio Mendez</cp:lastModifiedBy>
  <dcterms:created xsi:type="dcterms:W3CDTF">2023-04-05T10:22:32Z</dcterms:created>
  <dcterms:modified xsi:type="dcterms:W3CDTF">2025-05-30T07:23:07Z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