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utuamontanesaes.sharepoint.com/sites/ContratacionPublica/Documentos compartidos/General/Licitaciones/CONTRATACIÓN 2025/_ABIERTOS 2025/MM2025000129 NUEVO EXP COMEDOR/ANEXOS/"/>
    </mc:Choice>
  </mc:AlternateContent>
  <xr:revisionPtr revIDLastSave="817" documentId="13_ncr:1_{FA8DFCFC-93F4-4E4E-9BA8-3563489D106C}" xr6:coauthVersionLast="47" xr6:coauthVersionMax="47" xr10:uidLastSave="{D06B5318-74FA-4BD9-8C5E-B75833485952}"/>
  <bookViews>
    <workbookView xWindow="-120" yWindow="-120" windowWidth="29040" windowHeight="15720" xr2:uid="{48245CB1-50BA-42D6-BA92-D78E7BED9AA4}"/>
  </bookViews>
  <sheets>
    <sheet name="ANEXO OFERTA ECONOMICA" sheetId="6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7" i="6" l="1"/>
  <c r="D18" i="6"/>
  <c r="D19" i="6"/>
  <c r="D16" i="6"/>
  <c r="H13" i="6"/>
  <c r="H12" i="6"/>
  <c r="H11" i="6"/>
  <c r="H10" i="6"/>
  <c r="D20" i="6" l="1"/>
  <c r="D23" i="6" s="1"/>
  <c r="D24" i="6" s="1"/>
  <c r="D21" i="6" l="1"/>
  <c r="D22" i="6" s="1"/>
</calcChain>
</file>

<file path=xl/sharedStrings.xml><?xml version="1.0" encoding="utf-8"?>
<sst xmlns="http://schemas.openxmlformats.org/spreadsheetml/2006/main" count="33" uniqueCount="28">
  <si>
    <t>Desayuno</t>
  </si>
  <si>
    <t>Comida</t>
  </si>
  <si>
    <t>Merienda</t>
  </si>
  <si>
    <t>Cena</t>
  </si>
  <si>
    <t>SERVICIO</t>
  </si>
  <si>
    <t>IMPORTE MAXIMO SIN IVA</t>
  </si>
  <si>
    <t>IMPORTE MAXIMO CON IVA</t>
  </si>
  <si>
    <t>DESAYUNO</t>
  </si>
  <si>
    <t>COMIDA</t>
  </si>
  <si>
    <t>MERIENDA</t>
  </si>
  <si>
    <t>CENA</t>
  </si>
  <si>
    <t>PBL</t>
  </si>
  <si>
    <t>IMPORTE SIN IVA</t>
  </si>
  <si>
    <t>prorroga de 24 meses</t>
  </si>
  <si>
    <t>MODIFICACION PREVISTA 10 %</t>
  </si>
  <si>
    <t>PRECIOS OFERTADOS</t>
  </si>
  <si>
    <t>PRECIOS MAXIMOS</t>
  </si>
  <si>
    <t>OFERTA SIN IVA PARA 2 AÑOS</t>
  </si>
  <si>
    <t>IMPORTE UNITARIO OFERTADO SIN IVA</t>
  </si>
  <si>
    <t>IVA 10 %</t>
  </si>
  <si>
    <t>OFERTA LOTE 1 CON IVA</t>
  </si>
  <si>
    <t>SERVICIOS ESTIMADOS pacientes 2 años</t>
  </si>
  <si>
    <t>SERVICIOS ESTIMADOS trabajadores 2 años</t>
  </si>
  <si>
    <t>IMPORTE A INDICAR EN PIXELWARE PRECIO 1</t>
  </si>
  <si>
    <t>IMPORTE A INDICAR EN PIXELWARE PRECIO 2</t>
  </si>
  <si>
    <t>IMPORTE A INDICAR EN PIXELWARE PRECIO 3</t>
  </si>
  <si>
    <t>IMPORTE A INDICAR EN PIXELWARE PRECIO 4</t>
  </si>
  <si>
    <t>ANEXO OFERTA ECONOMICA LOTE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</si>
</sst>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4" x14ac:knownFonts="1">
    <font>
      <sz val="10"/>
      <color theme="1"/>
      <name val="Verdana"/>
      <family val="2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sz val="8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24">
    <xf numFmtId="0" fontId="0" fillId="0" borderId="0" xfId="0"/>
    <xf numFmtId="0" fontId="0" fillId="0" borderId="0" xfId="0" applyProtection="1"/>
    <xf numFmtId="0" fontId="0" fillId="0" borderId="1" xfId="0" applyBorder="1" applyAlignment="1" applyProtection="1">
      <alignment wrapText="1"/>
    </xf>
    <xf numFmtId="0" fontId="0" fillId="0" borderId="0" xfId="0" applyAlignment="1" applyProtection="1">
      <alignment wrapText="1"/>
    </xf>
    <xf numFmtId="44" fontId="0" fillId="0" borderId="3" xfId="1" applyFont="1" applyBorder="1" applyAlignment="1" applyProtection="1">
      <alignment wrapText="1"/>
    </xf>
    <xf numFmtId="44" fontId="0" fillId="0" borderId="0" xfId="1" applyFont="1" applyBorder="1" applyAlignment="1" applyProtection="1">
      <alignment wrapText="1"/>
    </xf>
    <xf numFmtId="44" fontId="1" fillId="0" borderId="1" xfId="1" applyFont="1" applyBorder="1" applyAlignment="1" applyProtection="1">
      <alignment horizontal="right" wrapText="1"/>
    </xf>
    <xf numFmtId="0" fontId="0" fillId="0" borderId="1" xfId="0" applyBorder="1" applyAlignment="1" applyProtection="1">
      <alignment horizontal="center" vertical="center" wrapText="1"/>
    </xf>
    <xf numFmtId="44" fontId="0" fillId="0" borderId="1" xfId="1" applyFont="1" applyFill="1" applyBorder="1" applyAlignment="1" applyProtection="1">
      <alignment wrapText="1"/>
    </xf>
    <xf numFmtId="0" fontId="1" fillId="0" borderId="1" xfId="0" applyFont="1" applyBorder="1" applyAlignment="1" applyProtection="1">
      <alignment wrapText="1"/>
    </xf>
    <xf numFmtId="44" fontId="1" fillId="3" borderId="1" xfId="1" applyFont="1" applyFill="1" applyBorder="1" applyAlignment="1" applyProtection="1">
      <alignment wrapText="1"/>
    </xf>
    <xf numFmtId="0" fontId="0" fillId="0" borderId="1" xfId="0" applyBorder="1"/>
    <xf numFmtId="0" fontId="1" fillId="0" borderId="1" xfId="0" applyFont="1" applyBorder="1" applyAlignment="1">
      <alignment horizontal="right"/>
    </xf>
    <xf numFmtId="0" fontId="1" fillId="0" borderId="1" xfId="0" applyFont="1" applyBorder="1"/>
    <xf numFmtId="44" fontId="0" fillId="0" borderId="1" xfId="1" applyFont="1" applyBorder="1"/>
    <xf numFmtId="0" fontId="1" fillId="3" borderId="1" xfId="0" applyFont="1" applyFill="1" applyBorder="1" applyAlignment="1" applyProtection="1">
      <alignment horizontal="left" vertical="center" wrapText="1"/>
    </xf>
    <xf numFmtId="0" fontId="1" fillId="3" borderId="0" xfId="0" applyFont="1" applyFill="1" applyProtection="1"/>
    <xf numFmtId="0" fontId="1" fillId="0" borderId="0" xfId="0" applyFont="1" applyFill="1" applyBorder="1" applyAlignment="1" applyProtection="1">
      <alignment horizontal="left" vertical="center" wrapText="1"/>
    </xf>
    <xf numFmtId="0" fontId="1" fillId="0" borderId="0" xfId="0" applyFont="1" applyFill="1" applyBorder="1" applyAlignment="1" applyProtection="1">
      <alignment wrapText="1"/>
    </xf>
    <xf numFmtId="0" fontId="0" fillId="0" borderId="0" xfId="0" applyFill="1" applyProtection="1"/>
    <xf numFmtId="44" fontId="1" fillId="0" borderId="0" xfId="1" applyFont="1" applyFill="1" applyBorder="1" applyAlignment="1" applyProtection="1">
      <alignment wrapText="1"/>
    </xf>
    <xf numFmtId="0" fontId="1" fillId="0" borderId="0" xfId="0" applyFont="1" applyFill="1" applyAlignment="1" applyProtection="1">
      <alignment horizontal="left" wrapText="1"/>
    </xf>
    <xf numFmtId="0" fontId="1" fillId="2" borderId="2" xfId="0" applyFont="1" applyFill="1" applyBorder="1" applyAlignment="1" applyProtection="1">
      <alignment horizontal="center" wrapText="1"/>
    </xf>
    <xf numFmtId="44" fontId="0" fillId="3" borderId="1" xfId="1" applyFont="1" applyFill="1" applyBorder="1" applyProtection="1">
      <protection locked="0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0</xdr:col>
      <xdr:colOff>2238375</xdr:colOff>
      <xdr:row>3</xdr:row>
      <xdr:rowOff>114300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ADFCA0A-CE66-4728-91D1-BE7DE2FF95CB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61925"/>
          <a:ext cx="2238375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4D4CD5-46CA-4F8F-BBB5-FA041C2F1D78}">
  <dimension ref="A6:H24"/>
  <sheetViews>
    <sheetView tabSelected="1" workbookViewId="0">
      <selection activeCell="B10" sqref="B10"/>
    </sheetView>
  </sheetViews>
  <sheetFormatPr baseColWidth="10" defaultColWidth="11" defaultRowHeight="12.75" x14ac:dyDescent="0.2"/>
  <cols>
    <col min="1" max="1" width="30" style="1" bestFit="1" customWidth="1"/>
    <col min="2" max="2" width="37.875" style="1" customWidth="1"/>
    <col min="3" max="3" width="42.5" style="1" bestFit="1" customWidth="1"/>
    <col min="4" max="4" width="20.625" style="1" customWidth="1"/>
    <col min="5" max="5" width="7.75" style="1" customWidth="1"/>
    <col min="6" max="6" width="9.875" style="1" bestFit="1" customWidth="1"/>
    <col min="7" max="7" width="16.25" style="1" customWidth="1"/>
    <col min="8" max="8" width="15.875" style="1" customWidth="1"/>
    <col min="9" max="16384" width="11" style="1"/>
  </cols>
  <sheetData>
    <row r="6" spans="1:8" x14ac:dyDescent="0.2">
      <c r="A6" s="3"/>
      <c r="B6" s="3"/>
      <c r="C6" s="3"/>
    </row>
    <row r="7" spans="1:8" x14ac:dyDescent="0.2">
      <c r="A7" s="22" t="s">
        <v>27</v>
      </c>
      <c r="B7" s="22"/>
      <c r="C7" s="22"/>
    </row>
    <row r="8" spans="1:8" x14ac:dyDescent="0.2">
      <c r="A8" s="22" t="s">
        <v>15</v>
      </c>
      <c r="B8" s="22"/>
      <c r="C8" s="22"/>
      <c r="F8" s="22" t="s">
        <v>16</v>
      </c>
      <c r="G8" s="22"/>
      <c r="H8" s="22"/>
    </row>
    <row r="9" spans="1:8" ht="25.5" x14ac:dyDescent="0.2">
      <c r="A9" s="2" t="s">
        <v>4</v>
      </c>
      <c r="B9" s="9" t="s">
        <v>18</v>
      </c>
      <c r="C9" s="2"/>
      <c r="F9" s="2" t="s">
        <v>4</v>
      </c>
      <c r="G9" s="2" t="s">
        <v>5</v>
      </c>
      <c r="H9" s="2" t="s">
        <v>6</v>
      </c>
    </row>
    <row r="10" spans="1:8" x14ac:dyDescent="0.2">
      <c r="A10" s="2" t="s">
        <v>7</v>
      </c>
      <c r="B10" s="23"/>
      <c r="C10" s="16" t="s">
        <v>23</v>
      </c>
      <c r="F10" s="2" t="s">
        <v>7</v>
      </c>
      <c r="G10" s="14">
        <v>3.4</v>
      </c>
      <c r="H10" s="14">
        <f>G10*1.1</f>
        <v>3.74</v>
      </c>
    </row>
    <row r="11" spans="1:8" x14ac:dyDescent="0.2">
      <c r="A11" s="2" t="s">
        <v>8</v>
      </c>
      <c r="B11" s="23"/>
      <c r="C11" s="16" t="s">
        <v>24</v>
      </c>
      <c r="F11" s="2" t="s">
        <v>8</v>
      </c>
      <c r="G11" s="14">
        <v>10.9</v>
      </c>
      <c r="H11" s="14">
        <f t="shared" ref="H11:H13" si="0">G11*1.1</f>
        <v>11.990000000000002</v>
      </c>
    </row>
    <row r="12" spans="1:8" x14ac:dyDescent="0.2">
      <c r="A12" s="2" t="s">
        <v>9</v>
      </c>
      <c r="B12" s="23"/>
      <c r="C12" s="16" t="s">
        <v>25</v>
      </c>
      <c r="F12" s="2" t="s">
        <v>9</v>
      </c>
      <c r="G12" s="14">
        <v>2.5499999999999998</v>
      </c>
      <c r="H12" s="14">
        <f t="shared" si="0"/>
        <v>2.8050000000000002</v>
      </c>
    </row>
    <row r="13" spans="1:8" x14ac:dyDescent="0.2">
      <c r="A13" s="2" t="s">
        <v>10</v>
      </c>
      <c r="B13" s="23"/>
      <c r="C13" s="16" t="s">
        <v>26</v>
      </c>
      <c r="F13" s="2" t="s">
        <v>10</v>
      </c>
      <c r="G13" s="14">
        <v>10.9</v>
      </c>
      <c r="H13" s="14">
        <f t="shared" si="0"/>
        <v>11.990000000000002</v>
      </c>
    </row>
    <row r="14" spans="1:8" x14ac:dyDescent="0.2">
      <c r="A14" s="3"/>
      <c r="B14" s="4"/>
      <c r="C14" s="5"/>
    </row>
    <row r="15" spans="1:8" x14ac:dyDescent="0.2">
      <c r="A15" s="2" t="s">
        <v>11</v>
      </c>
      <c r="B15" s="12" t="s">
        <v>21</v>
      </c>
      <c r="C15" s="12" t="s">
        <v>22</v>
      </c>
      <c r="D15" s="6" t="s">
        <v>12</v>
      </c>
    </row>
    <row r="16" spans="1:8" x14ac:dyDescent="0.2">
      <c r="A16" s="7" t="s">
        <v>0</v>
      </c>
      <c r="B16" s="11">
        <v>6114</v>
      </c>
      <c r="C16" s="11">
        <v>234</v>
      </c>
      <c r="D16" s="8">
        <f>B10*(B16+C16)</f>
        <v>0</v>
      </c>
    </row>
    <row r="17" spans="1:4" x14ac:dyDescent="0.2">
      <c r="A17" s="7" t="s">
        <v>1</v>
      </c>
      <c r="B17" s="11">
        <v>7050</v>
      </c>
      <c r="C17" s="11">
        <v>4284</v>
      </c>
      <c r="D17" s="8">
        <f t="shared" ref="D17:D19" si="1">B11*(B17+C17)</f>
        <v>0</v>
      </c>
    </row>
    <row r="18" spans="1:4" x14ac:dyDescent="0.2">
      <c r="A18" s="7" t="s">
        <v>2</v>
      </c>
      <c r="B18" s="11">
        <v>2716</v>
      </c>
      <c r="C18" s="11">
        <v>206</v>
      </c>
      <c r="D18" s="8">
        <f t="shared" si="1"/>
        <v>0</v>
      </c>
    </row>
    <row r="19" spans="1:4" x14ac:dyDescent="0.2">
      <c r="A19" s="7" t="s">
        <v>3</v>
      </c>
      <c r="B19" s="11">
        <v>5574</v>
      </c>
      <c r="C19" s="11">
        <v>714</v>
      </c>
      <c r="D19" s="8">
        <f t="shared" si="1"/>
        <v>0</v>
      </c>
    </row>
    <row r="20" spans="1:4" x14ac:dyDescent="0.2">
      <c r="A20" s="15" t="s">
        <v>17</v>
      </c>
      <c r="B20" s="13">
        <v>21454</v>
      </c>
      <c r="C20" s="13">
        <v>5438</v>
      </c>
      <c r="D20" s="10">
        <f>SUM(D16:D19)</f>
        <v>0</v>
      </c>
    </row>
    <row r="21" spans="1:4" x14ac:dyDescent="0.2">
      <c r="A21" s="17" t="s">
        <v>19</v>
      </c>
      <c r="B21" s="18"/>
      <c r="C21" s="19"/>
      <c r="D21" s="20">
        <f>0.1*D20</f>
        <v>0</v>
      </c>
    </row>
    <row r="22" spans="1:4" x14ac:dyDescent="0.2">
      <c r="A22" s="17" t="s">
        <v>20</v>
      </c>
      <c r="B22" s="18"/>
      <c r="C22" s="19"/>
      <c r="D22" s="20">
        <f>D20+D21</f>
        <v>0</v>
      </c>
    </row>
    <row r="23" spans="1:4" x14ac:dyDescent="0.2">
      <c r="A23" s="21" t="s">
        <v>13</v>
      </c>
      <c r="B23" s="20"/>
      <c r="C23" s="19"/>
      <c r="D23" s="20">
        <f>D20</f>
        <v>0</v>
      </c>
    </row>
    <row r="24" spans="1:4" x14ac:dyDescent="0.2">
      <c r="A24" s="21" t="s">
        <v>14</v>
      </c>
      <c r="B24" s="20"/>
      <c r="C24" s="19"/>
      <c r="D24" s="20">
        <f>(D20+D23)*0.1</f>
        <v>0</v>
      </c>
    </row>
  </sheetData>
  <sheetProtection algorithmName="SHA-512" hashValue="eJzkVTJxHDEUO4cFqdFJ//HTj/Qv0nW1L3KQm6nuMdboynC39jmRrl5ihaxJExMjH3vzT9zPHebNss1LHMaRaw==" saltValue="eSRRbSqjsbK7juGKDgRZaA==" spinCount="100000" sheet="1" selectLockedCells="1"/>
  <mergeCells count="3">
    <mergeCell ref="A8:C8"/>
    <mergeCell ref="F8:H8"/>
    <mergeCell ref="A7:C7"/>
  </mergeCells>
  <phoneticPr fontId="3" type="noConversion"/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DA5FAC3E2E88448683DE4DB4EDEA16" ma:contentTypeVersion="14" ma:contentTypeDescription="Crear nuevo documento." ma:contentTypeScope="" ma:versionID="71ba5d99e6eaa3ccaf98298cd46fbab0">
  <xsd:schema xmlns:xsd="http://www.w3.org/2001/XMLSchema" xmlns:xs="http://www.w3.org/2001/XMLSchema" xmlns:p="http://schemas.microsoft.com/office/2006/metadata/properties" xmlns:ns2="09074f93-0823-4b68-83f1-0a6c8042d384" xmlns:ns3="df2f2895-2310-4824-9eb1-9c94b49fd663" targetNamespace="http://schemas.microsoft.com/office/2006/metadata/properties" ma:root="true" ma:fieldsID="c9bd27f5fc3d9d88cebb043f4da61cf9" ns2:_="" ns3:_="">
    <xsd:import namespace="09074f93-0823-4b68-83f1-0a6c8042d384"/>
    <xsd:import namespace="df2f2895-2310-4824-9eb1-9c94b49f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74f93-0823-4b68-83f1-0a6c8042d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1b7371a-905d-41b3-b913-0f3b48f49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2895-2310-4824-9eb1-9c94b49f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68794be-46d2-45e7-b1c9-e731ad5a709c}" ma:internalName="TaxCatchAll" ma:showField="CatchAllData" ma:web="df2f2895-2310-4824-9eb1-9c94b49f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74f93-0823-4b68-83f1-0a6c8042d384">
      <Terms xmlns="http://schemas.microsoft.com/office/infopath/2007/PartnerControls"/>
    </lcf76f155ced4ddcb4097134ff3c332f>
    <SharedWithUsers xmlns="df2f2895-2310-4824-9eb1-9c94b49fd663">
      <UserInfo>
        <DisplayName/>
        <AccountId xsi:nil="true"/>
        <AccountType/>
      </UserInfo>
    </SharedWithUsers>
    <TaxCatchAll xmlns="df2f2895-2310-4824-9eb1-9c94b49fd663" xsi:nil="true"/>
  </documentManagement>
</p:properties>
</file>

<file path=customXml/itemProps1.xml><?xml version="1.0" encoding="utf-8"?>
<ds:datastoreItem xmlns:ds="http://schemas.openxmlformats.org/officeDocument/2006/customXml" ds:itemID="{D85B6173-13F0-42FE-B503-D8087BE6BF8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EDD957A-5E13-4991-B9CC-D107410A37C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74f93-0823-4b68-83f1-0a6c8042d384"/>
    <ds:schemaRef ds:uri="df2f2895-2310-4824-9eb1-9c94b49fd6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1F4240B-C055-4A1C-B6AB-5E5407189669}">
  <ds:schemaRefs>
    <ds:schemaRef ds:uri="http://schemas.microsoft.com/office/2006/metadata/properties"/>
    <ds:schemaRef ds:uri="http://schemas.microsoft.com/office/infopath/2007/PartnerControls"/>
    <ds:schemaRef ds:uri="fd95ad9d-6168-4473-ba36-b085a1b48c39"/>
    <ds:schemaRef ds:uri="31d599bd-b4ec-4f90-b63f-eeb74b83c484"/>
    <ds:schemaRef ds:uri="09074f93-0823-4b68-83f1-0a6c8042d384"/>
    <ds:schemaRef ds:uri="df2f2895-2310-4824-9eb1-9c94b49fd66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mrn02683</dc:creator>
  <cp:lastModifiedBy>Cesar Hermosilla Llata</cp:lastModifiedBy>
  <cp:lastPrinted>2023-08-07T12:30:32Z</cp:lastPrinted>
  <dcterms:created xsi:type="dcterms:W3CDTF">2023-08-07T11:42:56Z</dcterms:created>
  <dcterms:modified xsi:type="dcterms:W3CDTF">2025-09-11T07:36:54Z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0x0101009C56F9FCDE7DE54BB100F5FD9B1FE0C6</vt:lpwstr>
  </property>
  <property fmtid="{D5CDD505-2E9C-101B-9397-08002B2CF9AE}" pid="3" name="Order">
    <vt:r8>1904800</vt:r8>
  </property>
  <property fmtid="{D5CDD505-2E9C-101B-9397-08002B2CF9AE}" pid="4" name="ComplianceAssetId">
    <vt:lpwstr/>
  </property>
  <property fmtid="{D5CDD505-2E9C-101B-9397-08002B2CF9AE}" pid="5" name="_ExtendedDescription">
    <vt:lpwstr/>
  </property>
  <property fmtid="{D5CDD505-2E9C-101B-9397-08002B2CF9AE}" pid="6" name="TriggerFlowInfo">
    <vt:lpwstr/>
  </property>
  <property fmtid="{D5CDD505-2E9C-101B-9397-08002B2CF9AE}" pid="7" name="MediaServiceImageTags">
    <vt:lpwstr/>
  </property>
</Properties>
</file>