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utuamontanesaes.sharepoint.com/sites/ContratacionPublica/Documentos compartidos/General/Licitaciones/CONTRATACIÓN 2025/_ABIERTOS 2025/MM2025000174 - OFTALMOLOGÍA 2025/"/>
    </mc:Choice>
  </mc:AlternateContent>
  <xr:revisionPtr revIDLastSave="1027" documentId="8_{616CF3BA-A360-4EFA-8E50-8A827EE21126}" xr6:coauthVersionLast="47" xr6:coauthVersionMax="47" xr10:uidLastSave="{FDA4AA5C-F5A7-4040-B687-DBC42659D4C7}"/>
  <bookViews>
    <workbookView xWindow="-120" yWindow="-120" windowWidth="29040" windowHeight="15720" firstSheet="2" activeTab="6" xr2:uid="{00000000-000D-0000-FFFF-FFFF00000000}"/>
  </bookViews>
  <sheets>
    <sheet name="LOTE 1 - VALLADOLID" sheetId="1" r:id="rId1"/>
    <sheet name="LOTE 2 - CÁCERES" sheetId="10" r:id="rId2"/>
    <sheet name="LOTE 3 - MÉRIDA" sheetId="11" r:id="rId3"/>
    <sheet name="LOTE 4 - PLASENCIA" sheetId="12" r:id="rId4"/>
    <sheet name="LOTE 5 - SALAMANCA" sheetId="13" r:id="rId5"/>
    <sheet name="LOTE 6 - PROVINCIA DE GIRONA" sheetId="14" r:id="rId6"/>
    <sheet name="LOTE 7 - BARCELONA" sheetId="15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8" i="15" l="1"/>
  <c r="E18" i="15"/>
  <c r="G17" i="15"/>
  <c r="E17" i="15"/>
  <c r="G16" i="15"/>
  <c r="E16" i="15"/>
  <c r="G15" i="15"/>
  <c r="E15" i="15"/>
  <c r="G14" i="15"/>
  <c r="E14" i="15"/>
  <c r="G13" i="15"/>
  <c r="E13" i="15"/>
  <c r="G12" i="15"/>
  <c r="E12" i="15"/>
  <c r="G11" i="15"/>
  <c r="E11" i="15"/>
  <c r="G10" i="15"/>
  <c r="E10" i="15"/>
  <c r="G9" i="15"/>
  <c r="E9" i="15"/>
  <c r="G18" i="14"/>
  <c r="E18" i="14"/>
  <c r="G17" i="14"/>
  <c r="E17" i="14"/>
  <c r="G16" i="14"/>
  <c r="E16" i="14"/>
  <c r="G15" i="14"/>
  <c r="E15" i="14"/>
  <c r="G14" i="14"/>
  <c r="E14" i="14"/>
  <c r="G13" i="14"/>
  <c r="E13" i="14"/>
  <c r="G12" i="14"/>
  <c r="E12" i="14"/>
  <c r="G11" i="14"/>
  <c r="E11" i="14"/>
  <c r="G10" i="14"/>
  <c r="E10" i="14"/>
  <c r="G9" i="14"/>
  <c r="E9" i="14"/>
  <c r="G18" i="13"/>
  <c r="E18" i="13"/>
  <c r="G17" i="13"/>
  <c r="E17" i="13"/>
  <c r="G16" i="13"/>
  <c r="E16" i="13"/>
  <c r="G15" i="13"/>
  <c r="E15" i="13"/>
  <c r="G14" i="13"/>
  <c r="E14" i="13"/>
  <c r="G13" i="13"/>
  <c r="E13" i="13"/>
  <c r="G12" i="13"/>
  <c r="E12" i="13"/>
  <c r="G11" i="13"/>
  <c r="E11" i="13"/>
  <c r="G10" i="13"/>
  <c r="E10" i="13"/>
  <c r="G9" i="13"/>
  <c r="E9" i="13"/>
  <c r="G13" i="12"/>
  <c r="G18" i="12"/>
  <c r="E18" i="12"/>
  <c r="G17" i="12"/>
  <c r="E17" i="12"/>
  <c r="G16" i="12"/>
  <c r="E16" i="12"/>
  <c r="G15" i="12"/>
  <c r="E15" i="12"/>
  <c r="G14" i="12"/>
  <c r="E14" i="12"/>
  <c r="E13" i="12"/>
  <c r="G12" i="12"/>
  <c r="E12" i="12"/>
  <c r="G11" i="12"/>
  <c r="E11" i="12"/>
  <c r="E19" i="12" s="1"/>
  <c r="G10" i="12"/>
  <c r="E10" i="12"/>
  <c r="G9" i="12"/>
  <c r="E9" i="12"/>
  <c r="G19" i="11"/>
  <c r="E19" i="11"/>
  <c r="G18" i="11"/>
  <c r="E18" i="11"/>
  <c r="G17" i="11"/>
  <c r="E17" i="11"/>
  <c r="G16" i="11"/>
  <c r="E16" i="11"/>
  <c r="G15" i="11"/>
  <c r="E15" i="11"/>
  <c r="G14" i="11"/>
  <c r="E14" i="11"/>
  <c r="G13" i="11"/>
  <c r="E13" i="11"/>
  <c r="G12" i="11"/>
  <c r="E12" i="11"/>
  <c r="G11" i="11"/>
  <c r="E11" i="11"/>
  <c r="G10" i="11"/>
  <c r="E10" i="11"/>
  <c r="E11" i="10"/>
  <c r="E12" i="10"/>
  <c r="E13" i="10"/>
  <c r="E14" i="10"/>
  <c r="E15" i="10"/>
  <c r="E16" i="10"/>
  <c r="E17" i="10"/>
  <c r="E18" i="10"/>
  <c r="E10" i="10"/>
  <c r="G18" i="10"/>
  <c r="G17" i="10"/>
  <c r="G16" i="10"/>
  <c r="G15" i="10"/>
  <c r="G14" i="10"/>
  <c r="G13" i="10"/>
  <c r="G12" i="10"/>
  <c r="G11" i="10"/>
  <c r="G10" i="10"/>
  <c r="E11" i="1"/>
  <c r="E12" i="1"/>
  <c r="E13" i="1"/>
  <c r="E14" i="1"/>
  <c r="E15" i="1"/>
  <c r="E16" i="1"/>
  <c r="E17" i="1"/>
  <c r="E18" i="1"/>
  <c r="E19" i="1"/>
  <c r="E10" i="1"/>
  <c r="G11" i="1"/>
  <c r="G12" i="1"/>
  <c r="G13" i="1"/>
  <c r="G14" i="1"/>
  <c r="G15" i="1"/>
  <c r="G16" i="1"/>
  <c r="G17" i="1"/>
  <c r="G18" i="1"/>
  <c r="G19" i="1"/>
  <c r="G10" i="1"/>
  <c r="E19" i="15" l="1"/>
  <c r="E19" i="14"/>
  <c r="E19" i="13"/>
  <c r="G19" i="12"/>
  <c r="E20" i="11"/>
  <c r="E19" i="10"/>
  <c r="E20" i="1"/>
  <c r="G20" i="1"/>
  <c r="G19" i="15"/>
  <c r="G19" i="14"/>
  <c r="G19" i="13"/>
  <c r="G20" i="11"/>
  <c r="G19" i="10"/>
</calcChain>
</file>

<file path=xl/sharedStrings.xml><?xml version="1.0" encoding="utf-8"?>
<sst xmlns="http://schemas.openxmlformats.org/spreadsheetml/2006/main" count="215" uniqueCount="28">
  <si>
    <t>EXPEDIENTE OFTALMOLOGÍA NACIONAL</t>
  </si>
  <si>
    <t>NOTA: CUMPLIMENTAR ÚNICAMENTE DATOS DEL LOTE AL QUE OFERTAN</t>
  </si>
  <si>
    <t>RELLENAR ÚNICAMENTE CASILLA "PRECIO UNITARIO OFERTADO"</t>
  </si>
  <si>
    <t>DESCRIPCION SERVICIOS</t>
  </si>
  <si>
    <t>Nº de Servicios Estimados por Año</t>
  </si>
  <si>
    <t>MATERIAL SAP</t>
  </si>
  <si>
    <t>IMPORTE UNITARIO MAXIMO (EXENTO DE IVA) PROPUSTA AJYCP</t>
  </si>
  <si>
    <t>Importe Estimado Anual (EXENTO DE IVA)</t>
  </si>
  <si>
    <t>OFERTA LICITADOR</t>
  </si>
  <si>
    <t>IMPORTE TOTAL OFERTA LICITADOR</t>
  </si>
  <si>
    <t>PRIMERAS CONSULTAS</t>
  </si>
  <si>
    <t>S2504OF01</t>
  </si>
  <si>
    <t>CONSULTAS SUCESIVAS</t>
  </si>
  <si>
    <t>S2504OF02</t>
  </si>
  <si>
    <t>ECOGRAFÍA</t>
  </si>
  <si>
    <t>S2515RA13</t>
  </si>
  <si>
    <t>LÁSER FOTOCOAGULADOR EN RETINA</t>
  </si>
  <si>
    <t>S2504OF04</t>
  </si>
  <si>
    <t>CAMPIMETRÍA</t>
  </si>
  <si>
    <t>S2515OF99</t>
  </si>
  <si>
    <t>LENTE TERAPÉUTICA</t>
  </si>
  <si>
    <t>S2504OF99</t>
  </si>
  <si>
    <t>RETINOGRAFÍA</t>
  </si>
  <si>
    <t>TOMOGRAFÍA DE COHERENCIA ÓPTICA</t>
  </si>
  <si>
    <t>S2513RA19</t>
  </si>
  <si>
    <t>SUTURA PALPERAL</t>
  </si>
  <si>
    <t>EXTRACCIÓN DE CUERPO EXTRAÑO</t>
  </si>
  <si>
    <t>TOTALES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</si>
</sst>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0"/>
      <color theme="1"/>
      <name val="Verdana"/>
      <family val="2"/>
    </font>
    <font>
      <b/>
      <sz val="10"/>
      <color rgb="FF000000"/>
      <name val="Ubuntu"/>
      <family val="2"/>
    </font>
    <font>
      <b/>
      <sz val="10"/>
      <color theme="1"/>
      <name val="Verdana"/>
      <family val="2"/>
    </font>
    <font>
      <b/>
      <sz val="10"/>
      <name val="Ubuntu"/>
      <family val="2"/>
    </font>
    <font>
      <sz val="10"/>
      <color rgb="FF000000"/>
      <name val="Ubuntu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D9E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/>
    <xf numFmtId="0" fontId="2" fillId="3" borderId="0" xfId="0" applyFont="1" applyFill="1"/>
    <xf numFmtId="0" fontId="3" fillId="4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164" fontId="4" fillId="5" borderId="3" xfId="0" applyNumberFormat="1" applyFont="1" applyFill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164" fontId="1" fillId="6" borderId="3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164" fontId="4" fillId="3" borderId="3" xfId="0" applyNumberFormat="1" applyFont="1" applyFill="1" applyBorder="1" applyAlignment="1">
      <alignment horizontal="center" vertical="center" wrapText="1"/>
    </xf>
    <xf numFmtId="0" fontId="4" fillId="3" borderId="3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D14D2534-F57A-138E-3D7C-8223BEA007E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EF362D9-38AC-4349-BEA3-4E34B1B56A7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2</xdr:col>
      <xdr:colOff>190500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A2537F0-D066-4E2F-A633-AD8A71701B3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5551F26-3DCD-46C3-A1EC-A7EBAF848EE5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3018E7F-9282-44A6-8AF5-04C1153462BA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07C377F-DEB4-4501-813B-BE0E7D97393F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57149</xdr:rowOff>
    </xdr:from>
    <xdr:to>
      <xdr:col>0</xdr:col>
      <xdr:colOff>2505075</xdr:colOff>
      <xdr:row>5</xdr:row>
      <xdr:rowOff>114299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110DB0F-3A68-4C51-88B1-D02B1DAD0E6C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52400" y="57149"/>
          <a:ext cx="2352675" cy="8667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I20"/>
  <sheetViews>
    <sheetView workbookViewId="0">
      <selection activeCell="F13" sqref="F13"/>
    </sheetView>
  </sheetViews>
  <sheetFormatPr baseColWidth="10" defaultColWidth="11" defaultRowHeight="12.75" x14ac:dyDescent="0.2"/>
  <cols>
    <col min="1" max="1" width="40.75" bestFit="1" customWidth="1"/>
    <col min="3" max="3" width="12" customWidth="1"/>
    <col min="4" max="4" width="11" customWidth="1"/>
    <col min="5" max="5" width="12.5" bestFit="1" customWidth="1"/>
    <col min="7" max="7" width="14.375" customWidth="1"/>
  </cols>
  <sheetData>
    <row r="2" spans="1:9" x14ac:dyDescent="0.2">
      <c r="D2" s="2" t="s">
        <v>0</v>
      </c>
      <c r="E2" s="2"/>
      <c r="F2" s="2"/>
      <c r="G2" s="2"/>
      <c r="H2" s="2"/>
    </row>
    <row r="4" spans="1:9" x14ac:dyDescent="0.2">
      <c r="D4" s="1" t="s">
        <v>1</v>
      </c>
      <c r="E4" s="1"/>
      <c r="F4" s="1"/>
      <c r="G4" s="1"/>
      <c r="H4" s="1"/>
      <c r="I4" s="1"/>
    </row>
    <row r="6" spans="1:9" x14ac:dyDescent="0.2">
      <c r="D6" s="1" t="s">
        <v>2</v>
      </c>
      <c r="E6" s="1"/>
      <c r="F6" s="1"/>
      <c r="G6" s="1"/>
      <c r="H6" s="1"/>
    </row>
    <row r="9" spans="1:9" ht="100.5" thickBot="1" x14ac:dyDescent="0.25">
      <c r="A9" s="3" t="s">
        <v>3</v>
      </c>
      <c r="B9" s="4" t="s">
        <v>4</v>
      </c>
      <c r="C9" s="5" t="s">
        <v>5</v>
      </c>
      <c r="D9" s="4" t="s">
        <v>6</v>
      </c>
      <c r="E9" s="5" t="s">
        <v>7</v>
      </c>
      <c r="F9" s="10" t="s">
        <v>8</v>
      </c>
      <c r="G9" s="11" t="s">
        <v>9</v>
      </c>
    </row>
    <row r="10" spans="1:9" ht="15" thickBot="1" x14ac:dyDescent="0.25">
      <c r="A10" s="6" t="s">
        <v>10</v>
      </c>
      <c r="B10" s="6">
        <v>59</v>
      </c>
      <c r="C10" s="12" t="s">
        <v>11</v>
      </c>
      <c r="D10" s="7">
        <v>69.98</v>
      </c>
      <c r="E10" s="7">
        <f>B10*D10</f>
        <v>4128.8200000000006</v>
      </c>
      <c r="F10" s="14"/>
      <c r="G10" s="13">
        <f>F10*B10</f>
        <v>0</v>
      </c>
    </row>
    <row r="11" spans="1:9" ht="15" thickBot="1" x14ac:dyDescent="0.25">
      <c r="A11" s="6" t="s">
        <v>12</v>
      </c>
      <c r="B11" s="6">
        <v>8</v>
      </c>
      <c r="C11" s="12" t="s">
        <v>13</v>
      </c>
      <c r="D11" s="7">
        <v>51.15</v>
      </c>
      <c r="E11" s="7">
        <f t="shared" ref="E11:E19" si="0">B11*D11</f>
        <v>409.2</v>
      </c>
      <c r="F11" s="14"/>
      <c r="G11" s="13">
        <f t="shared" ref="G11:G19" si="1">F11*B11</f>
        <v>0</v>
      </c>
    </row>
    <row r="12" spans="1:9" ht="15" thickBot="1" x14ac:dyDescent="0.25">
      <c r="A12" s="6" t="s">
        <v>14</v>
      </c>
      <c r="B12" s="6">
        <v>3</v>
      </c>
      <c r="C12" s="12" t="s">
        <v>15</v>
      </c>
      <c r="D12" s="7">
        <v>41.16</v>
      </c>
      <c r="E12" s="7">
        <f t="shared" si="0"/>
        <v>123.47999999999999</v>
      </c>
      <c r="F12" s="14"/>
      <c r="G12" s="13">
        <f t="shared" si="1"/>
        <v>0</v>
      </c>
    </row>
    <row r="13" spans="1:9" ht="15" thickBot="1" x14ac:dyDescent="0.25">
      <c r="A13" s="6" t="s">
        <v>16</v>
      </c>
      <c r="B13" s="6">
        <v>1</v>
      </c>
      <c r="C13" s="12" t="s">
        <v>17</v>
      </c>
      <c r="D13" s="7">
        <v>100</v>
      </c>
      <c r="E13" s="7">
        <f t="shared" si="0"/>
        <v>100</v>
      </c>
      <c r="F13" s="14"/>
      <c r="G13" s="13">
        <f t="shared" si="1"/>
        <v>0</v>
      </c>
    </row>
    <row r="14" spans="1:9" ht="15" thickBot="1" x14ac:dyDescent="0.25">
      <c r="A14" s="6" t="s">
        <v>18</v>
      </c>
      <c r="B14" s="6">
        <v>8</v>
      </c>
      <c r="C14" s="12" t="s">
        <v>19</v>
      </c>
      <c r="D14" s="7">
        <v>114.63</v>
      </c>
      <c r="E14" s="7">
        <f t="shared" si="0"/>
        <v>917.04</v>
      </c>
      <c r="F14" s="14"/>
      <c r="G14" s="13">
        <f t="shared" si="1"/>
        <v>0</v>
      </c>
    </row>
    <row r="15" spans="1:9" ht="15" thickBot="1" x14ac:dyDescent="0.25">
      <c r="A15" s="6" t="s">
        <v>20</v>
      </c>
      <c r="B15" s="6">
        <v>3</v>
      </c>
      <c r="C15" s="12" t="s">
        <v>21</v>
      </c>
      <c r="D15" s="7">
        <v>153.44999999999999</v>
      </c>
      <c r="E15" s="7">
        <f t="shared" si="0"/>
        <v>460.34999999999997</v>
      </c>
      <c r="F15" s="14"/>
      <c r="G15" s="13">
        <f t="shared" si="1"/>
        <v>0</v>
      </c>
    </row>
    <row r="16" spans="1:9" ht="15" thickBot="1" x14ac:dyDescent="0.25">
      <c r="A16" s="6" t="s">
        <v>22</v>
      </c>
      <c r="B16" s="6">
        <v>8</v>
      </c>
      <c r="C16" s="12" t="s">
        <v>19</v>
      </c>
      <c r="D16" s="7">
        <v>114.63</v>
      </c>
      <c r="E16" s="7">
        <f t="shared" si="0"/>
        <v>917.04</v>
      </c>
      <c r="F16" s="14"/>
      <c r="G16" s="13">
        <f t="shared" si="1"/>
        <v>0</v>
      </c>
    </row>
    <row r="17" spans="1:7" ht="15" thickBot="1" x14ac:dyDescent="0.25">
      <c r="A17" s="6" t="s">
        <v>23</v>
      </c>
      <c r="B17" s="6">
        <v>10</v>
      </c>
      <c r="C17" s="12" t="s">
        <v>24</v>
      </c>
      <c r="D17" s="7">
        <v>103.73</v>
      </c>
      <c r="E17" s="7">
        <f t="shared" si="0"/>
        <v>1037.3</v>
      </c>
      <c r="F17" s="14"/>
      <c r="G17" s="13">
        <f t="shared" si="1"/>
        <v>0</v>
      </c>
    </row>
    <row r="18" spans="1:7" ht="15" thickBot="1" x14ac:dyDescent="0.25">
      <c r="A18" s="6" t="s">
        <v>25</v>
      </c>
      <c r="B18" s="6">
        <v>3</v>
      </c>
      <c r="C18" s="12" t="s">
        <v>21</v>
      </c>
      <c r="D18" s="7">
        <v>153.44999999999999</v>
      </c>
      <c r="E18" s="7">
        <f t="shared" si="0"/>
        <v>460.34999999999997</v>
      </c>
      <c r="F18" s="14"/>
      <c r="G18" s="13">
        <f t="shared" si="1"/>
        <v>0</v>
      </c>
    </row>
    <row r="19" spans="1:7" ht="15" thickBot="1" x14ac:dyDescent="0.25">
      <c r="A19" s="6" t="s">
        <v>26</v>
      </c>
      <c r="B19" s="6">
        <v>3</v>
      </c>
      <c r="C19" s="12" t="s">
        <v>21</v>
      </c>
      <c r="D19" s="7">
        <v>153.44999999999999</v>
      </c>
      <c r="E19" s="7">
        <f t="shared" si="0"/>
        <v>460.34999999999997</v>
      </c>
      <c r="F19" s="14"/>
      <c r="G19" s="13">
        <f t="shared" si="1"/>
        <v>0</v>
      </c>
    </row>
    <row r="20" spans="1:7" ht="15" thickBot="1" x14ac:dyDescent="0.25">
      <c r="A20" s="8" t="s">
        <v>27</v>
      </c>
      <c r="B20" s="8"/>
      <c r="C20" s="8"/>
      <c r="D20" s="8"/>
      <c r="E20" s="9">
        <f>SUM(E10:E19)</f>
        <v>9013.93</v>
      </c>
      <c r="F20" s="8"/>
      <c r="G20" s="9">
        <f>SUM(G10:G19)</f>
        <v>0</v>
      </c>
    </row>
  </sheetData>
  <sheetProtection algorithmName="SHA-512" hashValue="k+QM3L86Hln8+rn+mUCFBLFVFMNINbNWzfOUGnGfgJoZ6feQQA9CQmrqkau6LzZr6pwaeQNgTTRJWJ2bDe+Fjw==" saltValue="kyT6/R6LK1iGsKfaR/jVkg==" spinCount="100000" sheet="1" selectLockedCells="1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81EB4-4E45-4E62-9CCD-9E14378C153B}">
  <dimension ref="A2:I19"/>
  <sheetViews>
    <sheetView workbookViewId="0">
      <selection activeCell="F12" sqref="F12"/>
    </sheetView>
  </sheetViews>
  <sheetFormatPr baseColWidth="10" defaultColWidth="9" defaultRowHeight="12.75" x14ac:dyDescent="0.2"/>
  <cols>
    <col min="1" max="1" width="36.625" customWidth="1"/>
    <col min="2" max="2" width="8.375" bestFit="1" customWidth="1"/>
    <col min="3" max="3" width="10.5" customWidth="1"/>
    <col min="4" max="4" width="11.625" customWidth="1"/>
    <col min="5" max="5" width="9.875" customWidth="1"/>
  </cols>
  <sheetData>
    <row r="2" spans="1:9" x14ac:dyDescent="0.2">
      <c r="D2" s="2" t="s">
        <v>0</v>
      </c>
      <c r="E2" s="2"/>
      <c r="F2" s="2"/>
      <c r="G2" s="2"/>
      <c r="H2" s="2"/>
    </row>
    <row r="4" spans="1:9" x14ac:dyDescent="0.2">
      <c r="D4" s="1" t="s">
        <v>1</v>
      </c>
      <c r="E4" s="1"/>
      <c r="F4" s="1"/>
      <c r="G4" s="1"/>
      <c r="H4" s="1"/>
      <c r="I4" s="1"/>
    </row>
    <row r="6" spans="1:9" x14ac:dyDescent="0.2">
      <c r="D6" s="1" t="s">
        <v>2</v>
      </c>
      <c r="E6" s="1"/>
      <c r="F6" s="1"/>
      <c r="G6" s="1"/>
      <c r="H6" s="1"/>
    </row>
    <row r="9" spans="1:9" ht="100.5" thickBot="1" x14ac:dyDescent="0.25">
      <c r="A9" s="3" t="s">
        <v>3</v>
      </c>
      <c r="B9" s="4" t="s">
        <v>4</v>
      </c>
      <c r="C9" s="5" t="s">
        <v>5</v>
      </c>
      <c r="D9" s="4" t="s">
        <v>6</v>
      </c>
      <c r="E9" s="5" t="s">
        <v>7</v>
      </c>
      <c r="F9" s="10" t="s">
        <v>8</v>
      </c>
      <c r="G9" s="11" t="s">
        <v>9</v>
      </c>
    </row>
    <row r="10" spans="1:9" ht="15" thickBot="1" x14ac:dyDescent="0.25">
      <c r="A10" s="6" t="s">
        <v>10</v>
      </c>
      <c r="B10" s="6">
        <v>14</v>
      </c>
      <c r="C10" s="12" t="s">
        <v>11</v>
      </c>
      <c r="D10" s="7">
        <v>71.61</v>
      </c>
      <c r="E10" s="7">
        <f>D10*B10</f>
        <v>1002.54</v>
      </c>
      <c r="F10" s="14"/>
      <c r="G10" s="13">
        <f>F10*B10</f>
        <v>0</v>
      </c>
    </row>
    <row r="11" spans="1:9" ht="15" thickBot="1" x14ac:dyDescent="0.25">
      <c r="A11" s="6" t="s">
        <v>12</v>
      </c>
      <c r="B11" s="6">
        <v>6</v>
      </c>
      <c r="C11" s="12" t="s">
        <v>13</v>
      </c>
      <c r="D11" s="7">
        <v>46.04</v>
      </c>
      <c r="E11" s="7">
        <f t="shared" ref="E11:E18" si="0">D11*B11</f>
        <v>276.24</v>
      </c>
      <c r="F11" s="14"/>
      <c r="G11" s="13">
        <f t="shared" ref="G11:G18" si="1">F11*B11</f>
        <v>0</v>
      </c>
    </row>
    <row r="12" spans="1:9" ht="15" thickBot="1" x14ac:dyDescent="0.25">
      <c r="A12" s="6" t="s">
        <v>16</v>
      </c>
      <c r="B12" s="6">
        <v>1</v>
      </c>
      <c r="C12" s="12" t="s">
        <v>17</v>
      </c>
      <c r="D12" s="7">
        <v>102.3</v>
      </c>
      <c r="E12" s="7">
        <f t="shared" si="0"/>
        <v>102.3</v>
      </c>
      <c r="F12" s="14"/>
      <c r="G12" s="13">
        <f t="shared" si="1"/>
        <v>0</v>
      </c>
    </row>
    <row r="13" spans="1:9" ht="15" thickBot="1" x14ac:dyDescent="0.25">
      <c r="A13" s="6" t="s">
        <v>18</v>
      </c>
      <c r="B13" s="6">
        <v>1</v>
      </c>
      <c r="C13" s="12" t="s">
        <v>19</v>
      </c>
      <c r="D13" s="7">
        <v>20.46</v>
      </c>
      <c r="E13" s="7">
        <f t="shared" si="0"/>
        <v>20.46</v>
      </c>
      <c r="F13" s="14"/>
      <c r="G13" s="13">
        <f t="shared" si="1"/>
        <v>0</v>
      </c>
    </row>
    <row r="14" spans="1:9" ht="15" thickBot="1" x14ac:dyDescent="0.25">
      <c r="A14" s="6" t="s">
        <v>20</v>
      </c>
      <c r="B14" s="6">
        <v>1</v>
      </c>
      <c r="C14" s="12" t="s">
        <v>21</v>
      </c>
      <c r="D14" s="7">
        <v>40.92</v>
      </c>
      <c r="E14" s="7">
        <f t="shared" si="0"/>
        <v>40.92</v>
      </c>
      <c r="F14" s="14"/>
      <c r="G14" s="13">
        <f t="shared" si="1"/>
        <v>0</v>
      </c>
    </row>
    <row r="15" spans="1:9" ht="15" thickBot="1" x14ac:dyDescent="0.25">
      <c r="A15" s="6" t="s">
        <v>22</v>
      </c>
      <c r="B15" s="6">
        <v>1</v>
      </c>
      <c r="C15" s="12" t="s">
        <v>19</v>
      </c>
      <c r="D15" s="7">
        <v>40.92</v>
      </c>
      <c r="E15" s="7">
        <f t="shared" si="0"/>
        <v>40.92</v>
      </c>
      <c r="F15" s="14"/>
      <c r="G15" s="13">
        <f t="shared" si="1"/>
        <v>0</v>
      </c>
    </row>
    <row r="16" spans="1:9" ht="15" thickBot="1" x14ac:dyDescent="0.25">
      <c r="A16" s="6" t="s">
        <v>23</v>
      </c>
      <c r="B16" s="6">
        <v>1</v>
      </c>
      <c r="C16" s="12" t="s">
        <v>24</v>
      </c>
      <c r="D16" s="7">
        <v>40.92</v>
      </c>
      <c r="E16" s="7">
        <f t="shared" si="0"/>
        <v>40.92</v>
      </c>
      <c r="F16" s="14"/>
      <c r="G16" s="13">
        <f t="shared" si="1"/>
        <v>0</v>
      </c>
    </row>
    <row r="17" spans="1:7" ht="15" thickBot="1" x14ac:dyDescent="0.25">
      <c r="A17" s="6" t="s">
        <v>25</v>
      </c>
      <c r="B17" s="6">
        <v>1</v>
      </c>
      <c r="C17" s="12" t="s">
        <v>21</v>
      </c>
      <c r="D17" s="7">
        <v>153.44999999999999</v>
      </c>
      <c r="E17" s="7">
        <f t="shared" si="0"/>
        <v>153.44999999999999</v>
      </c>
      <c r="F17" s="14"/>
      <c r="G17" s="13">
        <f t="shared" si="1"/>
        <v>0</v>
      </c>
    </row>
    <row r="18" spans="1:7" ht="15" thickBot="1" x14ac:dyDescent="0.25">
      <c r="A18" s="6" t="s">
        <v>26</v>
      </c>
      <c r="B18" s="6">
        <v>1</v>
      </c>
      <c r="C18" s="12" t="s">
        <v>21</v>
      </c>
      <c r="D18" s="7">
        <v>71.61</v>
      </c>
      <c r="E18" s="7">
        <f t="shared" si="0"/>
        <v>71.61</v>
      </c>
      <c r="F18" s="14"/>
      <c r="G18" s="13">
        <f t="shared" si="1"/>
        <v>0</v>
      </c>
    </row>
    <row r="19" spans="1:7" ht="15" thickBot="1" x14ac:dyDescent="0.25">
      <c r="A19" s="8" t="s">
        <v>27</v>
      </c>
      <c r="B19" s="8"/>
      <c r="C19" s="8"/>
      <c r="D19" s="8"/>
      <c r="E19" s="9">
        <f>SUM(E10:E18)</f>
        <v>1749.3600000000001</v>
      </c>
      <c r="F19" s="8"/>
      <c r="G19" s="9">
        <f>SUM(G10:G18)</f>
        <v>0</v>
      </c>
    </row>
  </sheetData>
  <sheetProtection algorithmName="SHA-512" hashValue="Z+fpBT5c6whalEjqKf2861hMWG9ZDdI3lLI+m2tyJt6UsbJ6Lp7IXaCPnW5xoK4xxBWno1efYOm1Gqx9jvuoBA==" saltValue="edxHgLGEsH9qEAi/qCxCXw==" spinCount="100000" sheet="1" objects="1" scenarios="1" selectLockedCells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D1930-C60C-4C1F-BCA8-D1626520E52E}">
  <dimension ref="A2:I20"/>
  <sheetViews>
    <sheetView workbookViewId="0">
      <selection activeCell="F11" sqref="F11"/>
    </sheetView>
  </sheetViews>
  <sheetFormatPr baseColWidth="10" defaultRowHeight="12.75" x14ac:dyDescent="0.2"/>
  <cols>
    <col min="1" max="1" width="19.375" customWidth="1"/>
  </cols>
  <sheetData>
    <row r="2" spans="1:9" x14ac:dyDescent="0.2">
      <c r="D2" s="2" t="s">
        <v>0</v>
      </c>
      <c r="E2" s="2"/>
      <c r="F2" s="2"/>
      <c r="G2" s="2"/>
      <c r="H2" s="2"/>
    </row>
    <row r="4" spans="1:9" x14ac:dyDescent="0.2">
      <c r="D4" s="1" t="s">
        <v>1</v>
      </c>
      <c r="E4" s="1"/>
      <c r="F4" s="1"/>
      <c r="G4" s="1"/>
      <c r="H4" s="1"/>
      <c r="I4" s="1"/>
    </row>
    <row r="6" spans="1:9" x14ac:dyDescent="0.2">
      <c r="D6" s="1" t="s">
        <v>2</v>
      </c>
      <c r="E6" s="1"/>
      <c r="F6" s="1"/>
      <c r="G6" s="1"/>
      <c r="H6" s="1"/>
    </row>
    <row r="9" spans="1:9" ht="100.5" thickBot="1" x14ac:dyDescent="0.25">
      <c r="A9" s="3" t="s">
        <v>3</v>
      </c>
      <c r="B9" s="4" t="s">
        <v>4</v>
      </c>
      <c r="C9" s="5" t="s">
        <v>5</v>
      </c>
      <c r="D9" s="4" t="s">
        <v>6</v>
      </c>
      <c r="E9" s="5" t="s">
        <v>7</v>
      </c>
      <c r="F9" s="10" t="s">
        <v>8</v>
      </c>
      <c r="G9" s="11" t="s">
        <v>9</v>
      </c>
    </row>
    <row r="10" spans="1:9" ht="15" thickBot="1" x14ac:dyDescent="0.25">
      <c r="A10" s="6" t="s">
        <v>10</v>
      </c>
      <c r="B10" s="6">
        <v>14</v>
      </c>
      <c r="C10" s="12" t="s">
        <v>11</v>
      </c>
      <c r="D10" s="7">
        <v>71.61</v>
      </c>
      <c r="E10" s="7">
        <f>B10*D10</f>
        <v>1002.54</v>
      </c>
      <c r="F10" s="14"/>
      <c r="G10" s="13">
        <f>F10*B10</f>
        <v>0</v>
      </c>
    </row>
    <row r="11" spans="1:9" ht="15" thickBot="1" x14ac:dyDescent="0.25">
      <c r="A11" s="6" t="s">
        <v>12</v>
      </c>
      <c r="B11" s="6">
        <v>6</v>
      </c>
      <c r="C11" s="12" t="s">
        <v>13</v>
      </c>
      <c r="D11" s="7">
        <v>46.04</v>
      </c>
      <c r="E11" s="7">
        <f t="shared" ref="E11:E19" si="0">B11*D11</f>
        <v>276.24</v>
      </c>
      <c r="F11" s="14"/>
      <c r="G11" s="13">
        <f t="shared" ref="G11:G19" si="1">F11*B11</f>
        <v>0</v>
      </c>
    </row>
    <row r="12" spans="1:9" ht="15" thickBot="1" x14ac:dyDescent="0.25">
      <c r="A12" s="6" t="s">
        <v>14</v>
      </c>
      <c r="B12" s="6">
        <v>1</v>
      </c>
      <c r="C12" s="12" t="s">
        <v>15</v>
      </c>
      <c r="D12" s="7">
        <v>100</v>
      </c>
      <c r="E12" s="7">
        <f t="shared" si="0"/>
        <v>100</v>
      </c>
      <c r="F12" s="14"/>
      <c r="G12" s="13">
        <f t="shared" si="1"/>
        <v>0</v>
      </c>
    </row>
    <row r="13" spans="1:9" ht="43.5" thickBot="1" x14ac:dyDescent="0.25">
      <c r="A13" s="6" t="s">
        <v>16</v>
      </c>
      <c r="B13" s="6">
        <v>1</v>
      </c>
      <c r="C13" s="12" t="s">
        <v>17</v>
      </c>
      <c r="D13" s="7">
        <v>102.3</v>
      </c>
      <c r="E13" s="7">
        <f t="shared" si="0"/>
        <v>102.3</v>
      </c>
      <c r="F13" s="14"/>
      <c r="G13" s="13">
        <f t="shared" si="1"/>
        <v>0</v>
      </c>
    </row>
    <row r="14" spans="1:9" ht="15" thickBot="1" x14ac:dyDescent="0.25">
      <c r="A14" s="6" t="s">
        <v>18</v>
      </c>
      <c r="B14" s="6">
        <v>1</v>
      </c>
      <c r="C14" s="12" t="s">
        <v>19</v>
      </c>
      <c r="D14" s="7">
        <v>40.92</v>
      </c>
      <c r="E14" s="7">
        <f t="shared" si="0"/>
        <v>40.92</v>
      </c>
      <c r="F14" s="14"/>
      <c r="G14" s="13">
        <f t="shared" si="1"/>
        <v>0</v>
      </c>
    </row>
    <row r="15" spans="1:9" ht="15" thickBot="1" x14ac:dyDescent="0.25">
      <c r="A15" s="6" t="s">
        <v>20</v>
      </c>
      <c r="B15" s="6">
        <v>1</v>
      </c>
      <c r="C15" s="12" t="s">
        <v>21</v>
      </c>
      <c r="D15" s="7">
        <v>20.46</v>
      </c>
      <c r="E15" s="7">
        <f t="shared" si="0"/>
        <v>20.46</v>
      </c>
      <c r="F15" s="14"/>
      <c r="G15" s="13">
        <f t="shared" si="1"/>
        <v>0</v>
      </c>
    </row>
    <row r="16" spans="1:9" ht="15" thickBot="1" x14ac:dyDescent="0.25">
      <c r="A16" s="6" t="s">
        <v>22</v>
      </c>
      <c r="B16" s="6">
        <v>1</v>
      </c>
      <c r="C16" s="12" t="s">
        <v>19</v>
      </c>
      <c r="D16" s="7">
        <v>40.92</v>
      </c>
      <c r="E16" s="7">
        <f t="shared" si="0"/>
        <v>40.92</v>
      </c>
      <c r="F16" s="14"/>
      <c r="G16" s="13">
        <f t="shared" si="1"/>
        <v>0</v>
      </c>
    </row>
    <row r="17" spans="1:7" ht="29.25" thickBot="1" x14ac:dyDescent="0.25">
      <c r="A17" s="6" t="s">
        <v>23</v>
      </c>
      <c r="B17" s="6">
        <v>1</v>
      </c>
      <c r="C17" s="12" t="s">
        <v>24</v>
      </c>
      <c r="D17" s="7">
        <v>40.92</v>
      </c>
      <c r="E17" s="7">
        <f t="shared" si="0"/>
        <v>40.92</v>
      </c>
      <c r="F17" s="14"/>
      <c r="G17" s="13">
        <f t="shared" si="1"/>
        <v>0</v>
      </c>
    </row>
    <row r="18" spans="1:7" ht="15" thickBot="1" x14ac:dyDescent="0.25">
      <c r="A18" s="6" t="s">
        <v>25</v>
      </c>
      <c r="B18" s="6">
        <v>1</v>
      </c>
      <c r="C18" s="12" t="s">
        <v>21</v>
      </c>
      <c r="D18" s="7">
        <v>153.44999999999999</v>
      </c>
      <c r="E18" s="7">
        <f t="shared" si="0"/>
        <v>153.44999999999999</v>
      </c>
      <c r="F18" s="14"/>
      <c r="G18" s="13">
        <f t="shared" si="1"/>
        <v>0</v>
      </c>
    </row>
    <row r="19" spans="1:7" ht="29.25" thickBot="1" x14ac:dyDescent="0.25">
      <c r="A19" s="6" t="s">
        <v>26</v>
      </c>
      <c r="B19" s="6">
        <v>1</v>
      </c>
      <c r="C19" s="12" t="s">
        <v>21</v>
      </c>
      <c r="D19" s="7">
        <v>71.61</v>
      </c>
      <c r="E19" s="7">
        <f t="shared" si="0"/>
        <v>71.61</v>
      </c>
      <c r="F19" s="14"/>
      <c r="G19" s="13">
        <f t="shared" si="1"/>
        <v>0</v>
      </c>
    </row>
    <row r="20" spans="1:7" ht="15" thickBot="1" x14ac:dyDescent="0.25">
      <c r="A20" s="8" t="s">
        <v>27</v>
      </c>
      <c r="B20" s="8"/>
      <c r="C20" s="8"/>
      <c r="D20" s="8"/>
      <c r="E20" s="9">
        <f>SUM(E10:E19)</f>
        <v>1849.3600000000001</v>
      </c>
      <c r="F20" s="8"/>
      <c r="G20" s="9">
        <f>SUM(G10:G19)</f>
        <v>0</v>
      </c>
    </row>
  </sheetData>
  <sheetProtection algorithmName="SHA-512" hashValue="b9w3A5tYLDm/ib6Se2Ny+/GfthwaEguT4GoUnLRAEZdLcBY57LBCVJiLW4VIeJ18WCo+cDb7hs6YvZc4Pe/MSA==" saltValue="cnzNehv+2O5wHIwSraYzPQ==" spinCount="100000" sheet="1" objects="1" scenarios="1" selectLockedCells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0DAD7-78A4-48BF-B94D-1258A4162F5B}">
  <dimension ref="A1:I19"/>
  <sheetViews>
    <sheetView topLeftCell="A3" workbookViewId="0">
      <selection activeCell="F11" sqref="F11"/>
    </sheetView>
  </sheetViews>
  <sheetFormatPr baseColWidth="10" defaultRowHeight="12.75" x14ac:dyDescent="0.2"/>
  <cols>
    <col min="1" max="1" width="34" customWidth="1"/>
  </cols>
  <sheetData>
    <row r="1" spans="1:9" x14ac:dyDescent="0.2">
      <c r="D1" s="2" t="s">
        <v>0</v>
      </c>
      <c r="E1" s="2"/>
      <c r="F1" s="2"/>
      <c r="G1" s="2"/>
      <c r="H1" s="2"/>
    </row>
    <row r="3" spans="1:9" x14ac:dyDescent="0.2">
      <c r="D3" s="1" t="s">
        <v>1</v>
      </c>
      <c r="E3" s="1"/>
      <c r="F3" s="1"/>
      <c r="G3" s="1"/>
      <c r="H3" s="1"/>
      <c r="I3" s="1"/>
    </row>
    <row r="5" spans="1:9" x14ac:dyDescent="0.2">
      <c r="D5" s="1" t="s">
        <v>2</v>
      </c>
      <c r="E5" s="1"/>
      <c r="F5" s="1"/>
      <c r="G5" s="1"/>
      <c r="H5" s="1"/>
    </row>
    <row r="8" spans="1:9" ht="100.5" thickBot="1" x14ac:dyDescent="0.25">
      <c r="A8" s="3" t="s">
        <v>3</v>
      </c>
      <c r="B8" s="4" t="s">
        <v>4</v>
      </c>
      <c r="C8" s="5" t="s">
        <v>5</v>
      </c>
      <c r="D8" s="4" t="s">
        <v>6</v>
      </c>
      <c r="E8" s="5" t="s">
        <v>7</v>
      </c>
      <c r="F8" s="10" t="s">
        <v>8</v>
      </c>
      <c r="G8" s="11" t="s">
        <v>9</v>
      </c>
    </row>
    <row r="9" spans="1:9" ht="15" thickBot="1" x14ac:dyDescent="0.25">
      <c r="A9" s="6" t="s">
        <v>10</v>
      </c>
      <c r="B9" s="6">
        <v>14</v>
      </c>
      <c r="C9" s="12" t="s">
        <v>11</v>
      </c>
      <c r="D9" s="7">
        <v>71.61</v>
      </c>
      <c r="E9" s="7">
        <f>B9*D9</f>
        <v>1002.54</v>
      </c>
      <c r="F9" s="14"/>
      <c r="G9" s="13">
        <f>F9*B9</f>
        <v>0</v>
      </c>
    </row>
    <row r="10" spans="1:9" ht="15" thickBot="1" x14ac:dyDescent="0.25">
      <c r="A10" s="6" t="s">
        <v>12</v>
      </c>
      <c r="B10" s="6">
        <v>6</v>
      </c>
      <c r="C10" s="12" t="s">
        <v>13</v>
      </c>
      <c r="D10" s="7">
        <v>46.04</v>
      </c>
      <c r="E10" s="7">
        <f t="shared" ref="E10:E18" si="0">B10*D10</f>
        <v>276.24</v>
      </c>
      <c r="F10" s="14"/>
      <c r="G10" s="13">
        <f t="shared" ref="G10:G18" si="1">F10*B10</f>
        <v>0</v>
      </c>
    </row>
    <row r="11" spans="1:9" ht="15" thickBot="1" x14ac:dyDescent="0.25">
      <c r="A11" s="6" t="s">
        <v>14</v>
      </c>
      <c r="B11" s="6">
        <v>1</v>
      </c>
      <c r="C11" s="12" t="s">
        <v>15</v>
      </c>
      <c r="D11" s="7">
        <v>100</v>
      </c>
      <c r="E11" s="7">
        <f t="shared" si="0"/>
        <v>100</v>
      </c>
      <c r="F11" s="14"/>
      <c r="G11" s="13">
        <f t="shared" si="1"/>
        <v>0</v>
      </c>
    </row>
    <row r="12" spans="1:9" ht="15" thickBot="1" x14ac:dyDescent="0.25">
      <c r="A12" s="6" t="s">
        <v>16</v>
      </c>
      <c r="B12" s="6">
        <v>1</v>
      </c>
      <c r="C12" s="12" t="s">
        <v>17</v>
      </c>
      <c r="D12" s="7">
        <v>102.3</v>
      </c>
      <c r="E12" s="7">
        <f t="shared" si="0"/>
        <v>102.3</v>
      </c>
      <c r="F12" s="14"/>
      <c r="G12" s="13">
        <f t="shared" si="1"/>
        <v>0</v>
      </c>
    </row>
    <row r="13" spans="1:9" ht="15" thickBot="1" x14ac:dyDescent="0.25">
      <c r="A13" s="6" t="s">
        <v>18</v>
      </c>
      <c r="B13" s="6">
        <v>1</v>
      </c>
      <c r="C13" s="12" t="s">
        <v>19</v>
      </c>
      <c r="D13" s="7">
        <v>40.92</v>
      </c>
      <c r="E13" s="7">
        <f t="shared" si="0"/>
        <v>40.92</v>
      </c>
      <c r="F13" s="14"/>
      <c r="G13" s="13">
        <f>F13*B13</f>
        <v>0</v>
      </c>
    </row>
    <row r="14" spans="1:9" ht="15" thickBot="1" x14ac:dyDescent="0.25">
      <c r="A14" s="6" t="s">
        <v>20</v>
      </c>
      <c r="B14" s="6">
        <v>1</v>
      </c>
      <c r="C14" s="12" t="s">
        <v>21</v>
      </c>
      <c r="D14" s="7">
        <v>20.46</v>
      </c>
      <c r="E14" s="7">
        <f t="shared" si="0"/>
        <v>20.46</v>
      </c>
      <c r="F14" s="14"/>
      <c r="G14" s="13">
        <f t="shared" si="1"/>
        <v>0</v>
      </c>
    </row>
    <row r="15" spans="1:9" ht="15" thickBot="1" x14ac:dyDescent="0.25">
      <c r="A15" s="6" t="s">
        <v>22</v>
      </c>
      <c r="B15" s="6">
        <v>1</v>
      </c>
      <c r="C15" s="12" t="s">
        <v>19</v>
      </c>
      <c r="D15" s="7">
        <v>40.92</v>
      </c>
      <c r="E15" s="7">
        <f t="shared" si="0"/>
        <v>40.92</v>
      </c>
      <c r="F15" s="14"/>
      <c r="G15" s="13">
        <f t="shared" si="1"/>
        <v>0</v>
      </c>
    </row>
    <row r="16" spans="1:9" ht="15" thickBot="1" x14ac:dyDescent="0.25">
      <c r="A16" s="6" t="s">
        <v>23</v>
      </c>
      <c r="B16" s="6">
        <v>1</v>
      </c>
      <c r="C16" s="12" t="s">
        <v>24</v>
      </c>
      <c r="D16" s="7">
        <v>40.92</v>
      </c>
      <c r="E16" s="7">
        <f t="shared" si="0"/>
        <v>40.92</v>
      </c>
      <c r="F16" s="14"/>
      <c r="G16" s="13">
        <f t="shared" si="1"/>
        <v>0</v>
      </c>
    </row>
    <row r="17" spans="1:7" ht="15" thickBot="1" x14ac:dyDescent="0.25">
      <c r="A17" s="6" t="s">
        <v>25</v>
      </c>
      <c r="B17" s="6">
        <v>1</v>
      </c>
      <c r="C17" s="12" t="s">
        <v>21</v>
      </c>
      <c r="D17" s="7">
        <v>153.44999999999999</v>
      </c>
      <c r="E17" s="7">
        <f t="shared" si="0"/>
        <v>153.44999999999999</v>
      </c>
      <c r="F17" s="14"/>
      <c r="G17" s="13">
        <f t="shared" si="1"/>
        <v>0</v>
      </c>
    </row>
    <row r="18" spans="1:7" ht="15" thickBot="1" x14ac:dyDescent="0.25">
      <c r="A18" s="6" t="s">
        <v>26</v>
      </c>
      <c r="B18" s="6">
        <v>1</v>
      </c>
      <c r="C18" s="12" t="s">
        <v>21</v>
      </c>
      <c r="D18" s="7">
        <v>71.61</v>
      </c>
      <c r="E18" s="7">
        <f t="shared" si="0"/>
        <v>71.61</v>
      </c>
      <c r="F18" s="14"/>
      <c r="G18" s="13">
        <f t="shared" si="1"/>
        <v>0</v>
      </c>
    </row>
    <row r="19" spans="1:7" ht="15" thickBot="1" x14ac:dyDescent="0.25">
      <c r="A19" s="8" t="s">
        <v>27</v>
      </c>
      <c r="B19" s="8"/>
      <c r="C19" s="8"/>
      <c r="D19" s="8"/>
      <c r="E19" s="9">
        <f>SUM(E9:E18)</f>
        <v>1849.3600000000001</v>
      </c>
      <c r="F19" s="8"/>
      <c r="G19" s="9">
        <f>SUM(G9:G18)</f>
        <v>0</v>
      </c>
    </row>
  </sheetData>
  <sheetProtection algorithmName="SHA-512" hashValue="3RcUTFf+M6S9yOqcqLx04tcmCi5OhIxPfMzResvN7BYYz5nBmovtT7rn0MPSxdagqQB/LHi3a4UE4bGbkX/kNA==" saltValue="AXgZf4C80Ulxgc58hLJmyA==" spinCount="100000" sheet="1" objects="1" scenarios="1" selectLockedCells="1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14314C-BA91-45E1-B4D4-6FEA6A337B67}">
  <dimension ref="A1:I19"/>
  <sheetViews>
    <sheetView topLeftCell="A7" workbookViewId="0">
      <selection activeCell="F11" sqref="F11"/>
    </sheetView>
  </sheetViews>
  <sheetFormatPr baseColWidth="10" defaultRowHeight="12.75" x14ac:dyDescent="0.2"/>
  <cols>
    <col min="1" max="1" width="37.125" customWidth="1"/>
  </cols>
  <sheetData>
    <row r="1" spans="1:9" x14ac:dyDescent="0.2">
      <c r="D1" s="2" t="s">
        <v>0</v>
      </c>
      <c r="E1" s="2"/>
      <c r="F1" s="2"/>
      <c r="G1" s="2"/>
      <c r="H1" s="2"/>
    </row>
    <row r="3" spans="1:9" x14ac:dyDescent="0.2">
      <c r="D3" s="1" t="s">
        <v>1</v>
      </c>
      <c r="E3" s="1"/>
      <c r="F3" s="1"/>
      <c r="G3" s="1"/>
      <c r="H3" s="1"/>
      <c r="I3" s="1"/>
    </row>
    <row r="5" spans="1:9" x14ac:dyDescent="0.2">
      <c r="D5" s="1" t="s">
        <v>2</v>
      </c>
      <c r="E5" s="1"/>
      <c r="F5" s="1"/>
      <c r="G5" s="1"/>
      <c r="H5" s="1"/>
    </row>
    <row r="8" spans="1:9" ht="100.5" thickBot="1" x14ac:dyDescent="0.25">
      <c r="A8" s="3" t="s">
        <v>3</v>
      </c>
      <c r="B8" s="4" t="s">
        <v>4</v>
      </c>
      <c r="C8" s="5" t="s">
        <v>5</v>
      </c>
      <c r="D8" s="4" t="s">
        <v>6</v>
      </c>
      <c r="E8" s="5" t="s">
        <v>7</v>
      </c>
      <c r="F8" s="10" t="s">
        <v>8</v>
      </c>
      <c r="G8" s="11" t="s">
        <v>9</v>
      </c>
    </row>
    <row r="9" spans="1:9" ht="15" thickBot="1" x14ac:dyDescent="0.25">
      <c r="A9" s="6" t="s">
        <v>10</v>
      </c>
      <c r="B9" s="6">
        <v>30</v>
      </c>
      <c r="C9" s="12" t="s">
        <v>11</v>
      </c>
      <c r="D9" s="7">
        <v>76.73</v>
      </c>
      <c r="E9" s="7">
        <f>B9*D9</f>
        <v>2301.9</v>
      </c>
      <c r="F9" s="14"/>
      <c r="G9" s="13">
        <f>F9*B9</f>
        <v>0</v>
      </c>
    </row>
    <row r="10" spans="1:9" ht="15" thickBot="1" x14ac:dyDescent="0.25">
      <c r="A10" s="6" t="s">
        <v>12</v>
      </c>
      <c r="B10" s="6">
        <v>30</v>
      </c>
      <c r="C10" s="12" t="s">
        <v>13</v>
      </c>
      <c r="D10" s="7">
        <v>60</v>
      </c>
      <c r="E10" s="7">
        <f t="shared" ref="E10:E18" si="0">B10*D10</f>
        <v>1800</v>
      </c>
      <c r="F10" s="14"/>
      <c r="G10" s="13">
        <f t="shared" ref="G10:G18" si="1">F10*B10</f>
        <v>0</v>
      </c>
    </row>
    <row r="11" spans="1:9" ht="15" thickBot="1" x14ac:dyDescent="0.25">
      <c r="A11" s="6" t="s">
        <v>14</v>
      </c>
      <c r="B11" s="6">
        <v>10</v>
      </c>
      <c r="C11" s="12" t="s">
        <v>15</v>
      </c>
      <c r="D11" s="7">
        <v>40.92</v>
      </c>
      <c r="E11" s="7">
        <f t="shared" si="0"/>
        <v>409.20000000000005</v>
      </c>
      <c r="F11" s="14"/>
      <c r="G11" s="13">
        <f t="shared" si="1"/>
        <v>0</v>
      </c>
    </row>
    <row r="12" spans="1:9" ht="15" thickBot="1" x14ac:dyDescent="0.25">
      <c r="A12" s="6" t="s">
        <v>16</v>
      </c>
      <c r="B12" s="6">
        <v>10</v>
      </c>
      <c r="C12" s="12" t="s">
        <v>17</v>
      </c>
      <c r="D12" s="7">
        <v>204.6</v>
      </c>
      <c r="E12" s="7">
        <f t="shared" si="0"/>
        <v>2046</v>
      </c>
      <c r="F12" s="14"/>
      <c r="G12" s="13">
        <f t="shared" si="1"/>
        <v>0</v>
      </c>
    </row>
    <row r="13" spans="1:9" ht="15" thickBot="1" x14ac:dyDescent="0.25">
      <c r="A13" s="6" t="s">
        <v>18</v>
      </c>
      <c r="B13" s="6">
        <v>6</v>
      </c>
      <c r="C13" s="12" t="s">
        <v>19</v>
      </c>
      <c r="D13" s="7">
        <v>40.92</v>
      </c>
      <c r="E13" s="7">
        <f t="shared" si="0"/>
        <v>245.52</v>
      </c>
      <c r="F13" s="14"/>
      <c r="G13" s="13">
        <f>F13*B13</f>
        <v>0</v>
      </c>
    </row>
    <row r="14" spans="1:9" ht="15" thickBot="1" x14ac:dyDescent="0.25">
      <c r="A14" s="6" t="s">
        <v>20</v>
      </c>
      <c r="B14" s="6">
        <v>10</v>
      </c>
      <c r="C14" s="12" t="s">
        <v>21</v>
      </c>
      <c r="D14" s="7">
        <v>10.23</v>
      </c>
      <c r="E14" s="7">
        <f t="shared" si="0"/>
        <v>102.30000000000001</v>
      </c>
      <c r="F14" s="14"/>
      <c r="G14" s="13">
        <f t="shared" si="1"/>
        <v>0</v>
      </c>
    </row>
    <row r="15" spans="1:9" ht="15" thickBot="1" x14ac:dyDescent="0.25">
      <c r="A15" s="6" t="s">
        <v>22</v>
      </c>
      <c r="B15" s="6">
        <v>10</v>
      </c>
      <c r="C15" s="12" t="s">
        <v>19</v>
      </c>
      <c r="D15" s="7">
        <v>40.92</v>
      </c>
      <c r="E15" s="7">
        <f t="shared" si="0"/>
        <v>409.20000000000005</v>
      </c>
      <c r="F15" s="14"/>
      <c r="G15" s="13">
        <f t="shared" si="1"/>
        <v>0</v>
      </c>
    </row>
    <row r="16" spans="1:9" ht="15" thickBot="1" x14ac:dyDescent="0.25">
      <c r="A16" s="6" t="s">
        <v>23</v>
      </c>
      <c r="B16" s="6">
        <v>6</v>
      </c>
      <c r="C16" s="12" t="s">
        <v>24</v>
      </c>
      <c r="D16" s="7">
        <v>102.3</v>
      </c>
      <c r="E16" s="7">
        <f t="shared" si="0"/>
        <v>613.79999999999995</v>
      </c>
      <c r="F16" s="14"/>
      <c r="G16" s="13">
        <f t="shared" si="1"/>
        <v>0</v>
      </c>
    </row>
    <row r="17" spans="1:7" ht="15" thickBot="1" x14ac:dyDescent="0.25">
      <c r="A17" s="6" t="s">
        <v>25</v>
      </c>
      <c r="B17" s="6">
        <v>10</v>
      </c>
      <c r="C17" s="12" t="s">
        <v>21</v>
      </c>
      <c r="D17" s="7">
        <v>281.33</v>
      </c>
      <c r="E17" s="7">
        <f t="shared" si="0"/>
        <v>2813.2999999999997</v>
      </c>
      <c r="F17" s="14"/>
      <c r="G17" s="13">
        <f t="shared" si="1"/>
        <v>0</v>
      </c>
    </row>
    <row r="18" spans="1:7" ht="15" thickBot="1" x14ac:dyDescent="0.25">
      <c r="A18" s="6" t="s">
        <v>26</v>
      </c>
      <c r="B18" s="6">
        <v>10</v>
      </c>
      <c r="C18" s="12" t="s">
        <v>21</v>
      </c>
      <c r="D18" s="7">
        <v>90.02</v>
      </c>
      <c r="E18" s="7">
        <f t="shared" si="0"/>
        <v>900.19999999999993</v>
      </c>
      <c r="F18" s="14"/>
      <c r="G18" s="13">
        <f t="shared" si="1"/>
        <v>0</v>
      </c>
    </row>
    <row r="19" spans="1:7" ht="15" thickBot="1" x14ac:dyDescent="0.25">
      <c r="A19" s="8" t="s">
        <v>27</v>
      </c>
      <c r="B19" s="8"/>
      <c r="C19" s="8"/>
      <c r="D19" s="8"/>
      <c r="E19" s="9">
        <f>SUM(E9:E18)</f>
        <v>11641.42</v>
      </c>
      <c r="F19" s="8"/>
      <c r="G19" s="9">
        <f>SUM(G9:G18)</f>
        <v>0</v>
      </c>
    </row>
  </sheetData>
  <sheetProtection algorithmName="SHA-512" hashValue="DEiXY65X18D2fjWziiMYEgFcrVH5v0iUCHU/maBGzi066cixE16FxHTviewkPkq2Z8qaYAhmBJ4dfMXjzQWSIg==" saltValue="Ida78AYJnfAZdUu1DvZvWQ==" spinCount="100000" sheet="1" objects="1" scenarios="1" selectLockedCells="1"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5A066-94B8-4D23-9064-C40275693B83}">
  <dimension ref="A1:I19"/>
  <sheetViews>
    <sheetView workbookViewId="0">
      <selection activeCell="F10" sqref="F10"/>
    </sheetView>
  </sheetViews>
  <sheetFormatPr baseColWidth="10" defaultRowHeight="12.75" x14ac:dyDescent="0.2"/>
  <cols>
    <col min="1" max="1" width="38.5" customWidth="1"/>
  </cols>
  <sheetData>
    <row r="1" spans="1:9" x14ac:dyDescent="0.2">
      <c r="D1" s="2" t="s">
        <v>0</v>
      </c>
      <c r="E1" s="2"/>
      <c r="F1" s="2"/>
      <c r="G1" s="2"/>
      <c r="H1" s="2"/>
    </row>
    <row r="3" spans="1:9" x14ac:dyDescent="0.2">
      <c r="D3" s="1" t="s">
        <v>1</v>
      </c>
      <c r="E3" s="1"/>
      <c r="F3" s="1"/>
      <c r="G3" s="1"/>
      <c r="H3" s="1"/>
      <c r="I3" s="1"/>
    </row>
    <row r="5" spans="1:9" x14ac:dyDescent="0.2">
      <c r="D5" s="1" t="s">
        <v>2</v>
      </c>
      <c r="E5" s="1"/>
      <c r="F5" s="1"/>
      <c r="G5" s="1"/>
      <c r="H5" s="1"/>
    </row>
    <row r="8" spans="1:9" ht="100.5" thickBot="1" x14ac:dyDescent="0.25">
      <c r="A8" s="3" t="s">
        <v>3</v>
      </c>
      <c r="B8" s="4" t="s">
        <v>4</v>
      </c>
      <c r="C8" s="5" t="s">
        <v>5</v>
      </c>
      <c r="D8" s="4" t="s">
        <v>6</v>
      </c>
      <c r="E8" s="5" t="s">
        <v>7</v>
      </c>
      <c r="F8" s="10" t="s">
        <v>8</v>
      </c>
      <c r="G8" s="11" t="s">
        <v>9</v>
      </c>
    </row>
    <row r="9" spans="1:9" ht="15" thickBot="1" x14ac:dyDescent="0.25">
      <c r="A9" s="6" t="s">
        <v>10</v>
      </c>
      <c r="B9" s="6">
        <v>32</v>
      </c>
      <c r="C9" s="12" t="s">
        <v>11</v>
      </c>
      <c r="D9" s="7">
        <v>90</v>
      </c>
      <c r="E9" s="7">
        <f>B9*D9</f>
        <v>2880</v>
      </c>
      <c r="F9" s="14"/>
      <c r="G9" s="13">
        <f>F9*B9</f>
        <v>0</v>
      </c>
    </row>
    <row r="10" spans="1:9" ht="15" thickBot="1" x14ac:dyDescent="0.25">
      <c r="A10" s="6" t="s">
        <v>12</v>
      </c>
      <c r="B10" s="6">
        <v>6</v>
      </c>
      <c r="C10" s="12" t="s">
        <v>13</v>
      </c>
      <c r="D10" s="7">
        <v>50</v>
      </c>
      <c r="E10" s="7">
        <f t="shared" ref="E10:E18" si="0">B10*D10</f>
        <v>300</v>
      </c>
      <c r="F10" s="14"/>
      <c r="G10" s="13">
        <f t="shared" ref="G10:G18" si="1">F10*B10</f>
        <v>0</v>
      </c>
    </row>
    <row r="11" spans="1:9" ht="15" thickBot="1" x14ac:dyDescent="0.25">
      <c r="A11" s="6" t="s">
        <v>14</v>
      </c>
      <c r="B11" s="6">
        <v>18</v>
      </c>
      <c r="C11" s="12" t="s">
        <v>15</v>
      </c>
      <c r="D11" s="7">
        <v>75</v>
      </c>
      <c r="E11" s="7">
        <f t="shared" si="0"/>
        <v>1350</v>
      </c>
      <c r="F11" s="14"/>
      <c r="G11" s="13">
        <f t="shared" si="1"/>
        <v>0</v>
      </c>
    </row>
    <row r="12" spans="1:9" ht="15" thickBot="1" x14ac:dyDescent="0.25">
      <c r="A12" s="6" t="s">
        <v>16</v>
      </c>
      <c r="B12" s="6">
        <v>1</v>
      </c>
      <c r="C12" s="12" t="s">
        <v>17</v>
      </c>
      <c r="D12" s="7">
        <v>115</v>
      </c>
      <c r="E12" s="7">
        <f t="shared" si="0"/>
        <v>115</v>
      </c>
      <c r="F12" s="14"/>
      <c r="G12" s="13">
        <f t="shared" si="1"/>
        <v>0</v>
      </c>
    </row>
    <row r="13" spans="1:9" ht="15" thickBot="1" x14ac:dyDescent="0.25">
      <c r="A13" s="6" t="s">
        <v>18</v>
      </c>
      <c r="B13" s="6">
        <v>6</v>
      </c>
      <c r="C13" s="12" t="s">
        <v>19</v>
      </c>
      <c r="D13" s="7">
        <v>50</v>
      </c>
      <c r="E13" s="7">
        <f t="shared" si="0"/>
        <v>300</v>
      </c>
      <c r="F13" s="14"/>
      <c r="G13" s="13">
        <f>F13*B13</f>
        <v>0</v>
      </c>
    </row>
    <row r="14" spans="1:9" ht="15" thickBot="1" x14ac:dyDescent="0.25">
      <c r="A14" s="6" t="s">
        <v>20</v>
      </c>
      <c r="B14" s="6">
        <v>8</v>
      </c>
      <c r="C14" s="12" t="s">
        <v>21</v>
      </c>
      <c r="D14" s="7">
        <v>90</v>
      </c>
      <c r="E14" s="7">
        <f t="shared" si="0"/>
        <v>720</v>
      </c>
      <c r="F14" s="14"/>
      <c r="G14" s="13">
        <f t="shared" si="1"/>
        <v>0</v>
      </c>
    </row>
    <row r="15" spans="1:9" ht="15" thickBot="1" x14ac:dyDescent="0.25">
      <c r="A15" s="6" t="s">
        <v>22</v>
      </c>
      <c r="B15" s="6">
        <v>6</v>
      </c>
      <c r="C15" s="12" t="s">
        <v>19</v>
      </c>
      <c r="D15" s="7">
        <v>30</v>
      </c>
      <c r="E15" s="7">
        <f t="shared" si="0"/>
        <v>180</v>
      </c>
      <c r="F15" s="14"/>
      <c r="G15" s="13">
        <f t="shared" si="1"/>
        <v>0</v>
      </c>
    </row>
    <row r="16" spans="1:9" ht="15" thickBot="1" x14ac:dyDescent="0.25">
      <c r="A16" s="6" t="s">
        <v>23</v>
      </c>
      <c r="B16" s="6">
        <v>39</v>
      </c>
      <c r="C16" s="12" t="s">
        <v>24</v>
      </c>
      <c r="D16" s="7">
        <v>75</v>
      </c>
      <c r="E16" s="7">
        <f t="shared" si="0"/>
        <v>2925</v>
      </c>
      <c r="F16" s="14"/>
      <c r="G16" s="13">
        <f t="shared" si="1"/>
        <v>0</v>
      </c>
    </row>
    <row r="17" spans="1:7" ht="15" thickBot="1" x14ac:dyDescent="0.25">
      <c r="A17" s="6" t="s">
        <v>25</v>
      </c>
      <c r="B17" s="6">
        <v>8</v>
      </c>
      <c r="C17" s="12" t="s">
        <v>21</v>
      </c>
      <c r="D17" s="7">
        <v>50</v>
      </c>
      <c r="E17" s="7">
        <f t="shared" si="0"/>
        <v>400</v>
      </c>
      <c r="F17" s="14"/>
      <c r="G17" s="13">
        <f t="shared" si="1"/>
        <v>0</v>
      </c>
    </row>
    <row r="18" spans="1:7" ht="15" thickBot="1" x14ac:dyDescent="0.25">
      <c r="A18" s="6" t="s">
        <v>26</v>
      </c>
      <c r="B18" s="6">
        <v>8</v>
      </c>
      <c r="C18" s="12" t="s">
        <v>21</v>
      </c>
      <c r="D18" s="7">
        <v>90</v>
      </c>
      <c r="E18" s="7">
        <f t="shared" si="0"/>
        <v>720</v>
      </c>
      <c r="F18" s="14"/>
      <c r="G18" s="13">
        <f t="shared" si="1"/>
        <v>0</v>
      </c>
    </row>
    <row r="19" spans="1:7" ht="15" thickBot="1" x14ac:dyDescent="0.25">
      <c r="A19" s="8" t="s">
        <v>27</v>
      </c>
      <c r="B19" s="8"/>
      <c r="C19" s="8"/>
      <c r="D19" s="8"/>
      <c r="E19" s="9">
        <f>SUM(E9:E18)</f>
        <v>9890</v>
      </c>
      <c r="F19" s="8"/>
      <c r="G19" s="9">
        <f>SUM(G9:G18)</f>
        <v>0</v>
      </c>
    </row>
  </sheetData>
  <sheetProtection algorithmName="SHA-512" hashValue="etPwf5Ujh9aMjUJ+1TA/SCk6SU9p/6BwMmfXhPMS8+xzOfZ8Lif+4sIEOyGJI75g6+yJy1+fSD6Y8fHXwNbw2A==" saltValue="BZrrO5z4BPHDlTRUAPiLjg==" spinCount="100000" sheet="1" objects="1" scenarios="1" selectLockedCells="1"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7EC94-BD15-4EA4-9A9E-DA5BA0E17577}">
  <dimension ref="A1:I19"/>
  <sheetViews>
    <sheetView tabSelected="1" workbookViewId="0">
      <selection activeCell="F12" sqref="F12"/>
    </sheetView>
  </sheetViews>
  <sheetFormatPr baseColWidth="10" defaultRowHeight="12.75" x14ac:dyDescent="0.2"/>
  <cols>
    <col min="1" max="1" width="40.5" customWidth="1"/>
  </cols>
  <sheetData>
    <row r="1" spans="1:9" x14ac:dyDescent="0.2">
      <c r="D1" s="2" t="s">
        <v>0</v>
      </c>
      <c r="E1" s="2"/>
      <c r="F1" s="2"/>
      <c r="G1" s="2"/>
      <c r="H1" s="2"/>
    </row>
    <row r="3" spans="1:9" x14ac:dyDescent="0.2">
      <c r="D3" s="1" t="s">
        <v>1</v>
      </c>
      <c r="E3" s="1"/>
      <c r="F3" s="1"/>
      <c r="G3" s="1"/>
      <c r="H3" s="1"/>
      <c r="I3" s="1"/>
    </row>
    <row r="5" spans="1:9" x14ac:dyDescent="0.2">
      <c r="D5" s="1" t="s">
        <v>2</v>
      </c>
      <c r="E5" s="1"/>
      <c r="F5" s="1"/>
      <c r="G5" s="1"/>
      <c r="H5" s="1"/>
    </row>
    <row r="8" spans="1:9" ht="100.5" thickBot="1" x14ac:dyDescent="0.25">
      <c r="A8" s="3" t="s">
        <v>3</v>
      </c>
      <c r="B8" s="4" t="s">
        <v>4</v>
      </c>
      <c r="C8" s="5" t="s">
        <v>5</v>
      </c>
      <c r="D8" s="4" t="s">
        <v>6</v>
      </c>
      <c r="E8" s="5" t="s">
        <v>7</v>
      </c>
      <c r="F8" s="10" t="s">
        <v>8</v>
      </c>
      <c r="G8" s="11" t="s">
        <v>9</v>
      </c>
    </row>
    <row r="9" spans="1:9" ht="15" thickBot="1" x14ac:dyDescent="0.25">
      <c r="A9" s="6" t="s">
        <v>10</v>
      </c>
      <c r="B9" s="6">
        <v>45</v>
      </c>
      <c r="C9" s="12" t="s">
        <v>11</v>
      </c>
      <c r="D9" s="7">
        <v>80.92</v>
      </c>
      <c r="E9" s="7">
        <f>B9*D9</f>
        <v>3641.4</v>
      </c>
      <c r="F9" s="14"/>
      <c r="G9" s="13">
        <f>F9*B9</f>
        <v>0</v>
      </c>
    </row>
    <row r="10" spans="1:9" ht="15" thickBot="1" x14ac:dyDescent="0.25">
      <c r="A10" s="6" t="s">
        <v>12</v>
      </c>
      <c r="B10" s="6">
        <v>75</v>
      </c>
      <c r="C10" s="12" t="s">
        <v>13</v>
      </c>
      <c r="D10" s="7">
        <v>25.43</v>
      </c>
      <c r="E10" s="7">
        <f t="shared" ref="E10:E18" si="0">B10*D10</f>
        <v>1907.25</v>
      </c>
      <c r="F10" s="14"/>
      <c r="G10" s="13">
        <f t="shared" ref="G10:G18" si="1">F10*B10</f>
        <v>0</v>
      </c>
    </row>
    <row r="11" spans="1:9" ht="15" thickBot="1" x14ac:dyDescent="0.25">
      <c r="A11" s="6" t="s">
        <v>14</v>
      </c>
      <c r="B11" s="6">
        <v>28</v>
      </c>
      <c r="C11" s="12" t="s">
        <v>15</v>
      </c>
      <c r="D11" s="7">
        <v>189.26</v>
      </c>
      <c r="E11" s="7">
        <f t="shared" si="0"/>
        <v>5299.28</v>
      </c>
      <c r="F11" s="14"/>
      <c r="G11" s="13">
        <f t="shared" si="1"/>
        <v>0</v>
      </c>
    </row>
    <row r="12" spans="1:9" ht="15" thickBot="1" x14ac:dyDescent="0.25">
      <c r="A12" s="6" t="s">
        <v>16</v>
      </c>
      <c r="B12" s="6">
        <v>1</v>
      </c>
      <c r="C12" s="12" t="s">
        <v>17</v>
      </c>
      <c r="D12" s="7">
        <v>189.26</v>
      </c>
      <c r="E12" s="7">
        <f t="shared" si="0"/>
        <v>189.26</v>
      </c>
      <c r="F12" s="14"/>
      <c r="G12" s="13">
        <f t="shared" si="1"/>
        <v>0</v>
      </c>
    </row>
    <row r="13" spans="1:9" ht="15" thickBot="1" x14ac:dyDescent="0.25">
      <c r="A13" s="6" t="s">
        <v>18</v>
      </c>
      <c r="B13" s="6">
        <v>18</v>
      </c>
      <c r="C13" s="12" t="s">
        <v>19</v>
      </c>
      <c r="D13" s="7">
        <v>86.96</v>
      </c>
      <c r="E13" s="7">
        <f t="shared" si="0"/>
        <v>1565.28</v>
      </c>
      <c r="F13" s="14"/>
      <c r="G13" s="13">
        <f>F13*B13</f>
        <v>0</v>
      </c>
    </row>
    <row r="14" spans="1:9" ht="15" thickBot="1" x14ac:dyDescent="0.25">
      <c r="A14" s="6" t="s">
        <v>20</v>
      </c>
      <c r="B14" s="6">
        <v>33</v>
      </c>
      <c r="C14" s="12" t="s">
        <v>21</v>
      </c>
      <c r="D14" s="7">
        <v>35.81</v>
      </c>
      <c r="E14" s="7">
        <f t="shared" si="0"/>
        <v>1181.73</v>
      </c>
      <c r="F14" s="14"/>
      <c r="G14" s="13">
        <f t="shared" si="1"/>
        <v>0</v>
      </c>
    </row>
    <row r="15" spans="1:9" ht="15" thickBot="1" x14ac:dyDescent="0.25">
      <c r="A15" s="6" t="s">
        <v>22</v>
      </c>
      <c r="B15" s="6">
        <v>18</v>
      </c>
      <c r="C15" s="12" t="s">
        <v>19</v>
      </c>
      <c r="D15" s="7">
        <v>112.53</v>
      </c>
      <c r="E15" s="7">
        <f t="shared" si="0"/>
        <v>2025.54</v>
      </c>
      <c r="F15" s="14"/>
      <c r="G15" s="13">
        <f t="shared" si="1"/>
        <v>0</v>
      </c>
    </row>
    <row r="16" spans="1:9" ht="15" thickBot="1" x14ac:dyDescent="0.25">
      <c r="A16" s="6" t="s">
        <v>23</v>
      </c>
      <c r="B16" s="6">
        <v>61</v>
      </c>
      <c r="C16" s="12" t="s">
        <v>24</v>
      </c>
      <c r="D16" s="7">
        <v>81.84</v>
      </c>
      <c r="E16" s="7">
        <f t="shared" si="0"/>
        <v>4992.24</v>
      </c>
      <c r="F16" s="14"/>
      <c r="G16" s="13">
        <f t="shared" si="1"/>
        <v>0</v>
      </c>
    </row>
    <row r="17" spans="1:7" ht="15" thickBot="1" x14ac:dyDescent="0.25">
      <c r="A17" s="6" t="s">
        <v>25</v>
      </c>
      <c r="B17" s="6">
        <v>33</v>
      </c>
      <c r="C17" s="12" t="s">
        <v>21</v>
      </c>
      <c r="D17" s="7">
        <v>59.11</v>
      </c>
      <c r="E17" s="7">
        <f t="shared" si="0"/>
        <v>1950.6299999999999</v>
      </c>
      <c r="F17" s="14"/>
      <c r="G17" s="13">
        <f t="shared" si="1"/>
        <v>0</v>
      </c>
    </row>
    <row r="18" spans="1:7" ht="15" thickBot="1" x14ac:dyDescent="0.25">
      <c r="A18" s="6" t="s">
        <v>26</v>
      </c>
      <c r="B18" s="6">
        <v>33</v>
      </c>
      <c r="C18" s="12" t="s">
        <v>21</v>
      </c>
      <c r="D18" s="7">
        <v>46.04</v>
      </c>
      <c r="E18" s="7">
        <f t="shared" si="0"/>
        <v>1519.32</v>
      </c>
      <c r="F18" s="14"/>
      <c r="G18" s="13">
        <f t="shared" si="1"/>
        <v>0</v>
      </c>
    </row>
    <row r="19" spans="1:7" ht="15" thickBot="1" x14ac:dyDescent="0.25">
      <c r="A19" s="8" t="s">
        <v>27</v>
      </c>
      <c r="B19" s="8"/>
      <c r="C19" s="8"/>
      <c r="D19" s="8"/>
      <c r="E19" s="9">
        <f>SUM(E9:E18)</f>
        <v>24271.930000000004</v>
      </c>
      <c r="F19" s="8"/>
      <c r="G19" s="9">
        <f>SUM(G9:G18)</f>
        <v>0</v>
      </c>
    </row>
  </sheetData>
  <sheetProtection algorithmName="SHA-512" hashValue="+2o/P6RDIKd1ikifzDwXE3a0q0tX69g8BvpesMWtBBshNyfeetrfoF5e/Q7LSM+e8IOypJ4FwUFSB6E5DMrllw==" saltValue="bdn+Do+WMHTEtfj7AeBxdg==" spinCount="100000" sheet="1" objects="1" scenarios="1" selectLockedCells="1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4" ma:contentTypeDescription="Crear nuevo documento." ma:contentTypeScope="" ma:versionID="7aca6f52692bac37ad54067cf9c4844b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6d2e2d0f8ce5185faa3906d8cf46be14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153B362-03F4-4257-965A-80109AFBD97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CA264B2-3C8D-43B2-A471-D526F3A0C53F}">
  <ds:schemaRefs>
    <ds:schemaRef ds:uri="http://schemas.microsoft.com/office/2006/metadata/properties"/>
    <ds:schemaRef ds:uri="09074f93-0823-4b68-83f1-0a6c8042d384"/>
    <ds:schemaRef ds:uri="http://schemas.microsoft.com/office/infopath/2007/PartnerControls"/>
    <ds:schemaRef ds:uri="df2f2895-2310-4824-9eb1-9c94b49fd663"/>
  </ds:schemaRefs>
</ds:datastoreItem>
</file>

<file path=customXml/itemProps3.xml><?xml version="1.0" encoding="utf-8"?>
<ds:datastoreItem xmlns:ds="http://schemas.openxmlformats.org/officeDocument/2006/customXml" ds:itemID="{59C9B4B6-5864-44ED-A869-006C025A9B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LOTE 1 - VALLADOLID</vt:lpstr>
      <vt:lpstr>LOTE 2 - CÁCERES</vt:lpstr>
      <vt:lpstr>LOTE 3 - MÉRIDA</vt:lpstr>
      <vt:lpstr>LOTE 4 - PLASENCIA</vt:lpstr>
      <vt:lpstr>LOTE 5 - SALAMANCA</vt:lpstr>
      <vt:lpstr>LOTE 6 - PROVINCIA DE GIRONA</vt:lpstr>
      <vt:lpstr>LOTE 7 - BARCELONA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MSA00639</dc:creator>
  <cp:keywords/>
  <dc:description/>
  <cp:lastModifiedBy>Julio Palacio Mendez</cp:lastModifiedBy>
  <cp:revision/>
  <dcterms:created xsi:type="dcterms:W3CDTF">2023-04-05T10:22:32Z</dcterms:created>
  <dcterms:modified xsi:type="dcterms:W3CDTF">2025-12-05T12:43:20Z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0x010100FADA5FAC3E2E88448683DE4DB4EDEA16</vt:lpwstr>
  </property>
  <property fmtid="{D5CDD505-2E9C-101B-9397-08002B2CF9AE}" pid="3" name="_dlc_DocIdItemGuid">
    <vt:lpwstr>e5540293-a033-4696-abfc-ba4b95206462</vt:lpwstr>
  </property>
  <property fmtid="{D5CDD505-2E9C-101B-9397-08002B2CF9AE}" pid="4" name="MediaServiceImageTags">
    <vt:lpwstr/>
  </property>
</Properties>
</file>