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24 - Hosp Segovia-Soria-Zamora/ANEXO OFERTA ECONÓMICA/"/>
    </mc:Choice>
  </mc:AlternateContent>
  <xr:revisionPtr revIDLastSave="1259" documentId="8_{888F49C1-70E1-4296-AD52-D5CE3D4A840A}" xr6:coauthVersionLast="47" xr6:coauthVersionMax="47" xr10:uidLastSave="{DA1987D2-E834-4891-8F38-B366AFA38109}"/>
  <bookViews>
    <workbookView xWindow="28680" yWindow="-15" windowWidth="29040" windowHeight="15720" tabRatio="683" activeTab="1" xr2:uid="{00000000-000D-0000-FFFF-FFFF00000000}"/>
  </bookViews>
  <sheets>
    <sheet name="LOTE 1 SEGOVIA" sheetId="7" r:id="rId1"/>
    <sheet name="LOTE 2 SORIA" sheetId="2" r:id="rId2"/>
    <sheet name="LOTE 3 ZAMORA" sheetId="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7" l="1"/>
  <c r="C23" i="2"/>
  <c r="E3" i="8"/>
  <c r="E3" i="7"/>
  <c r="E16" i="8" l="1"/>
  <c r="E15" i="8"/>
  <c r="E14" i="8"/>
  <c r="E13" i="8"/>
  <c r="E11" i="8"/>
  <c r="E10" i="8"/>
  <c r="E8" i="8"/>
  <c r="E7" i="8"/>
  <c r="E6" i="8"/>
  <c r="E4" i="8"/>
  <c r="E25" i="2"/>
  <c r="E24" i="2"/>
  <c r="E23" i="2"/>
  <c r="E22" i="2"/>
  <c r="E18" i="2"/>
  <c r="E17" i="2"/>
  <c r="E16" i="2"/>
  <c r="E15" i="2"/>
  <c r="E14" i="2"/>
  <c r="E13" i="2"/>
  <c r="E12" i="2"/>
  <c r="E10" i="2"/>
  <c r="E9" i="2"/>
  <c r="E7" i="2"/>
  <c r="E6" i="2"/>
  <c r="E4" i="2"/>
  <c r="E3" i="2"/>
  <c r="E24" i="7"/>
  <c r="E23" i="7"/>
  <c r="E22" i="7"/>
  <c r="E21" i="7"/>
  <c r="E19" i="7"/>
  <c r="E18" i="7"/>
  <c r="E17" i="7"/>
  <c r="E16" i="7"/>
  <c r="E15" i="7"/>
  <c r="E14" i="7"/>
  <c r="E13" i="7"/>
  <c r="E11" i="7"/>
  <c r="E10" i="7"/>
  <c r="E8" i="7"/>
  <c r="E7" i="7"/>
  <c r="E6" i="7"/>
  <c r="E4" i="7"/>
  <c r="E25" i="7" l="1"/>
  <c r="E18" i="8"/>
  <c r="E20" i="2"/>
  <c r="E26" i="2" l="1"/>
</calcChain>
</file>

<file path=xl/sharedStrings.xml><?xml version="1.0" encoding="utf-8"?>
<sst xmlns="http://schemas.openxmlformats.org/spreadsheetml/2006/main" count="142" uniqueCount="73">
  <si>
    <t>Tipo de prueba</t>
  </si>
  <si>
    <t>Unidades</t>
  </si>
  <si>
    <t>Total</t>
  </si>
  <si>
    <t>Hospitalización. Estancias</t>
  </si>
  <si>
    <t>Estancia</t>
  </si>
  <si>
    <t>Atención de Urgencia</t>
  </si>
  <si>
    <t>Urgencias 24h</t>
  </si>
  <si>
    <t>Consultas externas/interconsulta especialistas</t>
  </si>
  <si>
    <r>
      <t xml:space="preserve">1ª Consulta </t>
    </r>
    <r>
      <rPr>
        <sz val="10"/>
        <color theme="1"/>
        <rFont val="Ubuntu"/>
        <family val="2"/>
      </rPr>
      <t>Especialista</t>
    </r>
  </si>
  <si>
    <t>Consulta Sucesiva Especialista</t>
  </si>
  <si>
    <t>Pruebas diagnósticas ambulatorias u hospitalarias</t>
  </si>
  <si>
    <t>Ecografía urgente o ingresado</t>
  </si>
  <si>
    <t>TAC urgente o ingresado</t>
  </si>
  <si>
    <t>RMN urgente o ingresado</t>
  </si>
  <si>
    <t>Analiticas y Analisis</t>
  </si>
  <si>
    <t>Analítica Perfil Preoperatorio</t>
  </si>
  <si>
    <t>TOTAL OFERTADO</t>
  </si>
  <si>
    <t>Precio Máximo</t>
  </si>
  <si>
    <t>Hospitalización. Estancias y fisioterapia</t>
  </si>
  <si>
    <t>Urgencias 24h (Fortfait)</t>
  </si>
  <si>
    <t>Curas enfermeria</t>
  </si>
  <si>
    <t>Inyectables</t>
  </si>
  <si>
    <t>Radiologia convencional</t>
  </si>
  <si>
    <t>RM simple</t>
  </si>
  <si>
    <t>RM doble</t>
  </si>
  <si>
    <t>ArtroRM</t>
  </si>
  <si>
    <t>TAC  Simple</t>
  </si>
  <si>
    <t>TAC doble</t>
  </si>
  <si>
    <t>Analitica Perfil Basico (Bioquímica (Índice de aterogeneidad, Colesterol, Colesterol-HDL, Colesterol LDL, Colesterol  VLDL, Triglicéridos, Glucosa, GOT, GPT, GGT, Ácido úrico, Bilirrubina total, Creatinina, Fosfatasa alcalina, Proteínas totales) + Urianálisis + Hemograma + V.S.G</t>
  </si>
  <si>
    <t>Analítica Perfil Preoperatorio + Serología (Hemograma + bilirrubina total + cloro + creatinina + GGT + glucosa + GOT + GPT + potasio + colinesterasa sérica + sodio + tiempo de cefalina +  tiempo de protrombina + colesterol y fracciones + acido úrico + urianálisis + AG HBS + AC  ANTI-HBS + AC ANTI-HBC + AC Anti VHC + SEROLOGÍA VIH )</t>
  </si>
  <si>
    <t>Analítica Perfil biológico (Ac antiHBS + Ac antiVIH + Ac antiVHC(3ª generación) + Ag HBS + GOT + GPT)</t>
  </si>
  <si>
    <t>Sesion fisioterapia</t>
  </si>
  <si>
    <t>Radiologia convencionl</t>
  </si>
  <si>
    <t>Ecodopler</t>
  </si>
  <si>
    <t>TAC con contraste</t>
  </si>
  <si>
    <t>Otros tratamientos</t>
  </si>
  <si>
    <t>Infiltraciones epidurales</t>
  </si>
  <si>
    <t xml:space="preserve">Analitica Perfil Basico </t>
  </si>
  <si>
    <t xml:space="preserve">Analítica Perfil básico + Perfil anemias </t>
  </si>
  <si>
    <t xml:space="preserve">Analítica Perfil Preoperatorio + Serología </t>
  </si>
  <si>
    <t xml:space="preserve">Analítica Perfil biológico </t>
  </si>
  <si>
    <t>Fisioterapia sesion fuera horario mutuas</t>
  </si>
  <si>
    <t>Curas</t>
  </si>
  <si>
    <t>Analítica Perfil Hemostasia (Hemograma + TTPA (Tiempo de tromboplastina parcial activado) + TP (tiempo de protrombina) + Fibrinógeno</t>
  </si>
  <si>
    <t>Analítica Perfil básico + Perfil anemias (Perfil básico + Hierro + Transferrina + Ferritina + Índice Saturación Transferrina + Vit B12 + Ac. Fólico)</t>
  </si>
  <si>
    <t>Analítica Perfil Preoperatorio (Hemograma+bilirrubina total+cloro+creatinina+GGT+glucosa+GOT+GPT+potasio+colinesterasa sérica+sodio+ tiempo  de cefalina+tiempo de protrombina+colesterol y fracciones+acido úrico)</t>
  </si>
  <si>
    <t>Fisioterapia hospitalaria o en turno de tarde</t>
  </si>
  <si>
    <t>Material SAP</t>
  </si>
  <si>
    <t>S2504PR41</t>
  </si>
  <si>
    <t>S2504OT01</t>
  </si>
  <si>
    <t>S2504OT02</t>
  </si>
  <si>
    <t>S2509OT07</t>
  </si>
  <si>
    <t>S2514RH06</t>
  </si>
  <si>
    <t>S2515RA13</t>
  </si>
  <si>
    <t>S2513RA19</t>
  </si>
  <si>
    <t>S2512RA19</t>
  </si>
  <si>
    <t>S2512RA20</t>
  </si>
  <si>
    <t>S2504OT3447</t>
  </si>
  <si>
    <t>S2504OT34</t>
  </si>
  <si>
    <t>S2504OT3448</t>
  </si>
  <si>
    <t>S2504OT3449</t>
  </si>
  <si>
    <t>S2504EN69</t>
  </si>
  <si>
    <t>S2504EN99</t>
  </si>
  <si>
    <t>S2515RA03</t>
  </si>
  <si>
    <t>S2512RA21</t>
  </si>
  <si>
    <t>S2513RA20</t>
  </si>
  <si>
    <t>Precio maximo ofertado</t>
  </si>
  <si>
    <t>S2515RA23</t>
  </si>
  <si>
    <t>S2513RA22</t>
  </si>
  <si>
    <t>S2515TR32</t>
  </si>
  <si>
    <t>Analítica varias (ver desglose y aclaración)</t>
  </si>
  <si>
    <r>
      <rPr>
        <b/>
        <sz val="11"/>
        <color theme="1"/>
        <rFont val="Verdana"/>
        <family val="2"/>
      </rPr>
      <t>*Aclaración:</t>
    </r>
    <r>
      <rPr>
        <sz val="11"/>
        <color theme="1"/>
        <rFont val="Verdana"/>
        <family val="2"/>
      </rPr>
      <t xml:space="preserve"> Para la composición de la oferta total, respecto al importe de "Analíticas varias", se tendrá solo en cuenta el importe de la </t>
    </r>
    <r>
      <rPr>
        <i/>
        <sz val="11"/>
        <color theme="1"/>
        <rFont val="Verdana"/>
        <family val="2"/>
      </rPr>
      <t>Analítica Perfil Preoperatorio + Serología</t>
    </r>
    <r>
      <rPr>
        <sz val="11"/>
        <color theme="1"/>
        <rFont val="Verdana"/>
        <family val="2"/>
      </rPr>
      <t xml:space="preserve">, aunque las </t>
    </r>
    <r>
      <rPr>
        <i/>
        <sz val="11"/>
        <color theme="1"/>
        <rFont val="Verdana"/>
        <family val="2"/>
      </rPr>
      <t>Analíticas Perfil Hemostasia</t>
    </r>
    <r>
      <rPr>
        <sz val="11"/>
        <color theme="1"/>
        <rFont val="Verdana"/>
        <family val="2"/>
      </rPr>
      <t xml:space="preserve"> y </t>
    </r>
    <r>
      <rPr>
        <i/>
        <sz val="11"/>
        <color theme="1"/>
        <rFont val="Verdana"/>
        <family val="2"/>
      </rPr>
      <t>Analíticas Perfil básico + Perfil anemias</t>
    </r>
    <r>
      <rPr>
        <sz val="11"/>
        <color theme="1"/>
        <rFont val="Verdana"/>
        <family val="2"/>
      </rPr>
      <t xml:space="preserve"> se oferten a un importe inferior.</t>
    </r>
  </si>
  <si>
    <r>
      <t xml:space="preserve">*Aclaración: </t>
    </r>
    <r>
      <rPr>
        <sz val="11"/>
        <color theme="1"/>
        <rFont val="Verdana"/>
        <family val="2"/>
      </rPr>
      <t xml:space="preserve">Para la composición de la oferta total, respecto al importe de </t>
    </r>
    <r>
      <rPr>
        <i/>
        <sz val="11"/>
        <color theme="1"/>
        <rFont val="Verdana"/>
        <family val="2"/>
      </rPr>
      <t>"Analíticas varias"</t>
    </r>
    <r>
      <rPr>
        <sz val="11"/>
        <color theme="1"/>
        <rFont val="Verdana"/>
        <family val="2"/>
      </rPr>
      <t xml:space="preserve">, se tendrá solo en cuenta el importe de </t>
    </r>
    <r>
      <rPr>
        <i/>
        <sz val="11"/>
        <color theme="1"/>
        <rFont val="Verdana"/>
        <family val="2"/>
      </rPr>
      <t xml:space="preserve">"Analítica Perfil Preoperatorio + Serología", </t>
    </r>
    <r>
      <rPr>
        <sz val="11"/>
        <color theme="1"/>
        <rFont val="Verdana"/>
        <family val="2"/>
      </rPr>
      <t xml:space="preserve">aunque </t>
    </r>
    <r>
      <rPr>
        <i/>
        <sz val="11"/>
        <color theme="1"/>
        <rFont val="Verdana"/>
        <family val="2"/>
      </rPr>
      <t xml:space="preserve">"Analítica Perfil básico + Perfil anemias" </t>
    </r>
    <r>
      <rPr>
        <sz val="11"/>
        <color theme="1"/>
        <rFont val="Verdana"/>
        <family val="2"/>
      </rPr>
      <t>se oferte a un importe inferior.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</si>
</sst>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Verdana"/>
      <family val="2"/>
    </font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name val="Arial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  <font>
      <b/>
      <sz val="10"/>
      <color theme="1"/>
      <name val="Ubuntu"/>
      <family val="2"/>
    </font>
    <font>
      <sz val="11"/>
      <color theme="1"/>
      <name val="Verdana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Verdana"/>
      <family val="2"/>
    </font>
    <font>
      <i/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</cellStyleXfs>
  <cellXfs count="72">
    <xf numFmtId="0" fontId="0" fillId="0" borderId="0" xfId="0"/>
    <xf numFmtId="0" fontId="6" fillId="2" borderId="1" xfId="6" applyFont="1" applyFill="1" applyBorder="1" applyAlignment="1">
      <alignment wrapText="1"/>
    </xf>
    <xf numFmtId="164" fontId="6" fillId="2" borderId="1" xfId="6" applyNumberFormat="1" applyFont="1" applyFill="1" applyBorder="1" applyAlignment="1">
      <alignment horizontal="center" wrapText="1"/>
    </xf>
    <xf numFmtId="1" fontId="6" fillId="2" borderId="1" xfId="6" applyNumberFormat="1" applyFont="1" applyFill="1" applyBorder="1" applyAlignment="1">
      <alignment horizontal="center"/>
    </xf>
    <xf numFmtId="44" fontId="6" fillId="2" borderId="1" xfId="6" applyNumberFormat="1" applyFont="1" applyFill="1" applyBorder="1" applyAlignment="1">
      <alignment horizontal="center"/>
    </xf>
    <xf numFmtId="0" fontId="7" fillId="0" borderId="1" xfId="6" applyFont="1" applyBorder="1" applyAlignment="1">
      <alignment wrapText="1"/>
    </xf>
    <xf numFmtId="0" fontId="8" fillId="0" borderId="1" xfId="6" applyFont="1" applyBorder="1" applyAlignment="1">
      <alignment wrapText="1"/>
    </xf>
    <xf numFmtId="0" fontId="8" fillId="0" borderId="1" xfId="6" applyFont="1" applyBorder="1" applyAlignment="1">
      <alignment vertical="center" wrapText="1"/>
    </xf>
    <xf numFmtId="44" fontId="9" fillId="2" borderId="1" xfId="6" applyNumberFormat="1" applyFont="1" applyFill="1" applyBorder="1" applyAlignment="1">
      <alignment horizontal="center"/>
    </xf>
    <xf numFmtId="0" fontId="10" fillId="0" borderId="0" xfId="6" applyFont="1" applyAlignment="1">
      <alignment wrapText="1"/>
    </xf>
    <xf numFmtId="0" fontId="10" fillId="0" borderId="0" xfId="6" applyFont="1"/>
    <xf numFmtId="0" fontId="3" fillId="0" borderId="0" xfId="6" applyAlignment="1">
      <alignment vertical="center"/>
    </xf>
    <xf numFmtId="0" fontId="0" fillId="0" borderId="0" xfId="0" applyAlignment="1">
      <alignment vertical="center" wrapText="1"/>
    </xf>
    <xf numFmtId="0" fontId="10" fillId="0" borderId="0" xfId="6" applyFont="1" applyAlignment="1">
      <alignment vertical="center" wrapText="1"/>
    </xf>
    <xf numFmtId="0" fontId="6" fillId="2" borderId="1" xfId="6" applyFont="1" applyFill="1" applyBorder="1" applyAlignment="1">
      <alignment vertical="center" wrapText="1"/>
    </xf>
    <xf numFmtId="1" fontId="6" fillId="2" borderId="1" xfId="6" applyNumberFormat="1" applyFont="1" applyFill="1" applyBorder="1" applyAlignment="1">
      <alignment horizontal="center" vertical="center"/>
    </xf>
    <xf numFmtId="44" fontId="6" fillId="2" borderId="1" xfId="6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6" applyFont="1" applyBorder="1" applyAlignment="1">
      <alignment vertical="center" wrapText="1"/>
    </xf>
    <xf numFmtId="44" fontId="9" fillId="2" borderId="1" xfId="6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vertical="center" wrapText="1"/>
    </xf>
    <xf numFmtId="0" fontId="6" fillId="2" borderId="1" xfId="6" applyFont="1" applyFill="1" applyBorder="1" applyAlignment="1">
      <alignment horizontal="center" vertical="center" wrapText="1"/>
    </xf>
    <xf numFmtId="44" fontId="6" fillId="2" borderId="1" xfId="6" applyNumberFormat="1" applyFont="1" applyFill="1" applyBorder="1" applyAlignment="1">
      <alignment horizontal="center" vertical="center" wrapText="1"/>
    </xf>
    <xf numFmtId="44" fontId="9" fillId="2" borderId="1" xfId="6" applyNumberFormat="1" applyFont="1" applyFill="1" applyBorder="1" applyAlignment="1">
      <alignment horizontal="center" vertical="center" wrapText="1"/>
    </xf>
    <xf numFmtId="0" fontId="3" fillId="0" borderId="0" xfId="6" applyAlignment="1">
      <alignment vertical="center" wrapText="1"/>
    </xf>
    <xf numFmtId="0" fontId="8" fillId="0" borderId="1" xfId="6" applyFont="1" applyBorder="1" applyAlignment="1">
      <alignment horizontal="center" wrapText="1"/>
    </xf>
    <xf numFmtId="44" fontId="8" fillId="0" borderId="1" xfId="6" applyNumberFormat="1" applyFont="1" applyBorder="1" applyAlignment="1">
      <alignment horizontal="center" wrapText="1"/>
    </xf>
    <xf numFmtId="0" fontId="8" fillId="0" borderId="1" xfId="6" applyFont="1" applyBorder="1" applyAlignment="1">
      <alignment horizontal="left" wrapText="1"/>
    </xf>
    <xf numFmtId="0" fontId="1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0" fillId="0" borderId="1" xfId="0" applyBorder="1"/>
    <xf numFmtId="0" fontId="12" fillId="0" borderId="1" xfId="0" applyFont="1" applyBorder="1"/>
    <xf numFmtId="0" fontId="7" fillId="4" borderId="1" xfId="0" applyFont="1" applyFill="1" applyBorder="1"/>
    <xf numFmtId="0" fontId="7" fillId="4" borderId="1" xfId="0" applyFont="1" applyFill="1" applyBorder="1" applyAlignment="1">
      <alignment vertical="center"/>
    </xf>
    <xf numFmtId="0" fontId="6" fillId="3" borderId="1" xfId="6" applyFont="1" applyFill="1" applyBorder="1" applyAlignment="1">
      <alignment vertical="center" wrapText="1"/>
    </xf>
    <xf numFmtId="0" fontId="6" fillId="3" borderId="2" xfId="6" applyFont="1" applyFill="1" applyBorder="1" applyAlignment="1">
      <alignment vertical="center" wrapText="1"/>
    </xf>
    <xf numFmtId="0" fontId="6" fillId="3" borderId="3" xfId="6" applyFont="1" applyFill="1" applyBorder="1" applyAlignment="1">
      <alignment vertical="center" wrapText="1"/>
    </xf>
    <xf numFmtId="1" fontId="7" fillId="0" borderId="1" xfId="6" applyNumberFormat="1" applyFont="1" applyBorder="1" applyAlignment="1">
      <alignment horizontal="center"/>
    </xf>
    <xf numFmtId="44" fontId="7" fillId="0" borderId="1" xfId="6" applyNumberFormat="1" applyFont="1" applyBorder="1" applyAlignment="1">
      <alignment horizontal="center"/>
    </xf>
    <xf numFmtId="1" fontId="7" fillId="0" borderId="1" xfId="6" applyNumberFormat="1" applyFont="1" applyBorder="1" applyAlignment="1">
      <alignment horizontal="center" vertical="center"/>
    </xf>
    <xf numFmtId="44" fontId="7" fillId="0" borderId="1" xfId="6" applyNumberFormat="1" applyFont="1" applyBorder="1" applyAlignment="1">
      <alignment horizontal="center" vertical="center"/>
    </xf>
    <xf numFmtId="0" fontId="7" fillId="0" borderId="1" xfId="6" applyFont="1" applyBorder="1" applyAlignment="1">
      <alignment horizontal="center" vertical="center" wrapText="1"/>
    </xf>
    <xf numFmtId="44" fontId="7" fillId="0" borderId="1" xfId="6" applyNumberFormat="1" applyFont="1" applyBorder="1" applyAlignment="1">
      <alignment horizontal="center" vertical="center" wrapText="1"/>
    </xf>
    <xf numFmtId="44" fontId="7" fillId="4" borderId="1" xfId="6" applyNumberFormat="1" applyFont="1" applyFill="1" applyBorder="1" applyAlignment="1" applyProtection="1">
      <alignment horizontal="center"/>
      <protection locked="0"/>
    </xf>
    <xf numFmtId="0" fontId="2" fillId="0" borderId="0" xfId="6" applyFont="1" applyAlignment="1">
      <alignment vertical="center" wrapText="1"/>
    </xf>
    <xf numFmtId="0" fontId="13" fillId="0" borderId="0" xfId="6" applyFont="1" applyAlignment="1">
      <alignment vertical="center" wrapText="1"/>
    </xf>
    <xf numFmtId="0" fontId="6" fillId="2" borderId="2" xfId="6" applyFont="1" applyFill="1" applyBorder="1" applyAlignment="1">
      <alignment horizontal="right" vertical="center" wrapText="1"/>
    </xf>
    <xf numFmtId="0" fontId="6" fillId="2" borderId="3" xfId="6" applyFont="1" applyFill="1" applyBorder="1" applyAlignment="1">
      <alignment horizontal="right" vertical="center" wrapText="1"/>
    </xf>
    <xf numFmtId="0" fontId="6" fillId="2" borderId="4" xfId="6" applyFont="1" applyFill="1" applyBorder="1" applyAlignment="1">
      <alignment horizontal="right" vertical="center" wrapText="1"/>
    </xf>
    <xf numFmtId="0" fontId="6" fillId="2" borderId="2" xfId="6" applyFont="1" applyFill="1" applyBorder="1" applyAlignment="1">
      <alignment horizontal="right" wrapText="1"/>
    </xf>
    <xf numFmtId="0" fontId="6" fillId="2" borderId="3" xfId="6" applyFont="1" applyFill="1" applyBorder="1" applyAlignment="1">
      <alignment horizontal="right" wrapText="1"/>
    </xf>
    <xf numFmtId="0" fontId="6" fillId="2" borderId="4" xfId="6" applyFont="1" applyFill="1" applyBorder="1" applyAlignment="1">
      <alignment horizontal="right" wrapText="1"/>
    </xf>
    <xf numFmtId="0" fontId="6" fillId="3" borderId="2" xfId="6" applyFont="1" applyFill="1" applyBorder="1" applyAlignment="1">
      <alignment horizontal="center" wrapText="1"/>
    </xf>
    <xf numFmtId="0" fontId="6" fillId="3" borderId="3" xfId="6" applyFont="1" applyFill="1" applyBorder="1" applyAlignment="1">
      <alignment horizontal="center" wrapText="1"/>
    </xf>
    <xf numFmtId="0" fontId="6" fillId="3" borderId="4" xfId="6" applyFont="1" applyFill="1" applyBorder="1" applyAlignment="1">
      <alignment horizontal="center" wrapText="1"/>
    </xf>
    <xf numFmtId="0" fontId="6" fillId="3" borderId="1" xfId="6" applyFont="1" applyFill="1" applyBorder="1" applyAlignment="1">
      <alignment horizontal="center" wrapText="1"/>
    </xf>
    <xf numFmtId="165" fontId="6" fillId="2" borderId="1" xfId="6" applyNumberFormat="1" applyFont="1" applyFill="1" applyBorder="1" applyAlignment="1">
      <alignment horizontal="center" vertical="center" wrapText="1"/>
    </xf>
    <xf numFmtId="165" fontId="6" fillId="3" borderId="1" xfId="6" applyNumberFormat="1" applyFont="1" applyFill="1" applyBorder="1" applyAlignment="1">
      <alignment vertical="center" wrapText="1"/>
    </xf>
    <xf numFmtId="165" fontId="7" fillId="4" borderId="1" xfId="6" applyNumberFormat="1" applyFont="1" applyFill="1" applyBorder="1" applyAlignment="1" applyProtection="1">
      <alignment horizontal="center" vertical="center"/>
      <protection locked="0"/>
    </xf>
    <xf numFmtId="165" fontId="6" fillId="3" borderId="3" xfId="6" applyNumberFormat="1" applyFont="1" applyFill="1" applyBorder="1" applyAlignment="1">
      <alignment vertical="center" wrapText="1"/>
    </xf>
    <xf numFmtId="165" fontId="7" fillId="4" borderId="1" xfId="6" applyNumberFormat="1" applyFont="1" applyFill="1" applyBorder="1" applyAlignment="1" applyProtection="1">
      <alignment vertical="center"/>
      <protection locked="0"/>
    </xf>
    <xf numFmtId="165" fontId="6" fillId="2" borderId="1" xfId="6" applyNumberFormat="1" applyFont="1" applyFill="1" applyBorder="1" applyAlignment="1">
      <alignment vertical="center" wrapText="1"/>
    </xf>
    <xf numFmtId="165" fontId="3" fillId="0" borderId="0" xfId="6" applyNumberFormat="1" applyAlignment="1">
      <alignment vertical="center"/>
    </xf>
    <xf numFmtId="165" fontId="7" fillId="4" borderId="1" xfId="6" applyNumberFormat="1" applyFont="1" applyFill="1" applyBorder="1" applyAlignment="1" applyProtection="1">
      <alignment horizontal="center" vertical="center" wrapText="1"/>
      <protection locked="0"/>
    </xf>
    <xf numFmtId="165" fontId="7" fillId="4" borderId="1" xfId="6" applyNumberFormat="1" applyFont="1" applyFill="1" applyBorder="1" applyAlignment="1" applyProtection="1">
      <alignment vertical="center" wrapText="1"/>
      <protection locked="0"/>
    </xf>
    <xf numFmtId="165" fontId="10" fillId="0" borderId="0" xfId="6" applyNumberFormat="1" applyFont="1" applyAlignment="1">
      <alignment vertical="center" wrapText="1"/>
    </xf>
    <xf numFmtId="165" fontId="7" fillId="4" borderId="1" xfId="6" applyNumberFormat="1" applyFont="1" applyFill="1" applyBorder="1" applyAlignment="1" applyProtection="1">
      <alignment vertical="center" wrapText="1"/>
    </xf>
    <xf numFmtId="165" fontId="7" fillId="4" borderId="1" xfId="6" applyNumberFormat="1" applyFont="1" applyFill="1" applyBorder="1" applyAlignment="1" applyProtection="1">
      <alignment vertical="center"/>
    </xf>
  </cellXfs>
  <cellStyles count="7">
    <cellStyle name="Euro" xfId="1" xr:uid="{5AF1E999-1041-427D-A59E-C57AF0678898}"/>
    <cellStyle name="Euro 2 2" xfId="3" xr:uid="{6DD11CAE-2612-46F7-B240-ACFD0EC2AE2D}"/>
    <cellStyle name="Moneda 2" xfId="2" xr:uid="{25D880FE-682B-4157-A985-7F0DCFB48BC0}"/>
    <cellStyle name="Normal" xfId="0" builtinId="0"/>
    <cellStyle name="Normal 10 2" xfId="4" xr:uid="{667BC7D5-C801-4529-98DE-FFDC03A3DF37}"/>
    <cellStyle name="Normal 2" xfId="5" xr:uid="{691AC4DD-3FCD-4317-A369-E09C9200E62F}"/>
    <cellStyle name="Normal 3" xfId="6" xr:uid="{59681ACE-2C5E-4778-B824-452A3652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748B5-47D6-4C79-958F-0C9C34FBAB1B}">
  <dimension ref="A1:G35"/>
  <sheetViews>
    <sheetView zoomScale="95" zoomScaleNormal="100" workbookViewId="0">
      <selection activeCell="C7" sqref="C7"/>
    </sheetView>
  </sheetViews>
  <sheetFormatPr baseColWidth="10" defaultColWidth="11.5546875" defaultRowHeight="14.4" x14ac:dyDescent="0.3"/>
  <cols>
    <col min="1" max="1" width="94.5546875" style="13" customWidth="1"/>
    <col min="2" max="2" width="13.44140625" style="13" bestFit="1" customWidth="1"/>
    <col min="3" max="3" width="14.5546875" style="69" bestFit="1" customWidth="1"/>
    <col min="4" max="4" width="9.5546875" style="13" bestFit="1" customWidth="1"/>
    <col min="5" max="5" width="12.44140625" style="13" bestFit="1" customWidth="1"/>
    <col min="6" max="16384" width="11.5546875" style="12"/>
  </cols>
  <sheetData>
    <row r="1" spans="1:7" x14ac:dyDescent="0.3">
      <c r="A1" s="14" t="s">
        <v>0</v>
      </c>
      <c r="B1" s="14" t="s">
        <v>47</v>
      </c>
      <c r="C1" s="60" t="s">
        <v>17</v>
      </c>
      <c r="D1" s="21" t="s">
        <v>1</v>
      </c>
      <c r="E1" s="22" t="s">
        <v>2</v>
      </c>
    </row>
    <row r="2" spans="1:7" x14ac:dyDescent="0.3">
      <c r="A2" s="38" t="s">
        <v>18</v>
      </c>
      <c r="B2" s="38"/>
      <c r="C2" s="61"/>
      <c r="D2" s="38"/>
      <c r="E2" s="38"/>
    </row>
    <row r="3" spans="1:7" x14ac:dyDescent="0.3">
      <c r="A3" s="18" t="s">
        <v>4</v>
      </c>
      <c r="B3" s="29" t="s">
        <v>51</v>
      </c>
      <c r="C3" s="67"/>
      <c r="D3" s="45">
        <v>15</v>
      </c>
      <c r="E3" s="46">
        <f>D3*C3</f>
        <v>0</v>
      </c>
      <c r="G3" s="20"/>
    </row>
    <row r="4" spans="1:7" x14ac:dyDescent="0.3">
      <c r="A4" s="18" t="s">
        <v>46</v>
      </c>
      <c r="B4" s="30" t="s">
        <v>52</v>
      </c>
      <c r="C4" s="67"/>
      <c r="D4" s="45">
        <v>150</v>
      </c>
      <c r="E4" s="46">
        <f>D4*C4</f>
        <v>0</v>
      </c>
      <c r="G4" s="20"/>
    </row>
    <row r="5" spans="1:7" x14ac:dyDescent="0.3">
      <c r="A5" s="38" t="s">
        <v>5</v>
      </c>
      <c r="B5" s="38"/>
      <c r="C5" s="61"/>
      <c r="D5" s="38"/>
      <c r="E5" s="38"/>
      <c r="G5" s="20"/>
    </row>
    <row r="6" spans="1:7" x14ac:dyDescent="0.3">
      <c r="A6" s="18" t="s">
        <v>19</v>
      </c>
      <c r="B6" s="29" t="s">
        <v>48</v>
      </c>
      <c r="C6" s="67"/>
      <c r="D6" s="45">
        <v>15</v>
      </c>
      <c r="E6" s="46">
        <f>D6*C6</f>
        <v>0</v>
      </c>
      <c r="G6" s="20"/>
    </row>
    <row r="7" spans="1:7" x14ac:dyDescent="0.3">
      <c r="A7" s="18" t="s">
        <v>20</v>
      </c>
      <c r="B7" s="29" t="s">
        <v>61</v>
      </c>
      <c r="C7" s="67"/>
      <c r="D7" s="45">
        <v>5</v>
      </c>
      <c r="E7" s="46">
        <f>D7*C7</f>
        <v>0</v>
      </c>
      <c r="G7" s="20"/>
    </row>
    <row r="8" spans="1:7" x14ac:dyDescent="0.3">
      <c r="A8" s="7" t="s">
        <v>21</v>
      </c>
      <c r="B8" s="29" t="s">
        <v>62</v>
      </c>
      <c r="C8" s="67"/>
      <c r="D8" s="45">
        <v>5</v>
      </c>
      <c r="E8" s="46">
        <f>D8*C8</f>
        <v>0</v>
      </c>
      <c r="G8" s="20"/>
    </row>
    <row r="9" spans="1:7" x14ac:dyDescent="0.3">
      <c r="A9" s="38" t="s">
        <v>7</v>
      </c>
      <c r="B9" s="38"/>
      <c r="C9" s="61"/>
      <c r="D9" s="38"/>
      <c r="E9" s="38"/>
      <c r="G9" s="20"/>
    </row>
    <row r="10" spans="1:7" x14ac:dyDescent="0.3">
      <c r="A10" s="7" t="s">
        <v>8</v>
      </c>
      <c r="B10" s="29" t="s">
        <v>49</v>
      </c>
      <c r="C10" s="67"/>
      <c r="D10" s="45">
        <v>15</v>
      </c>
      <c r="E10" s="46">
        <f>D10*C10</f>
        <v>0</v>
      </c>
      <c r="G10" s="20"/>
    </row>
    <row r="11" spans="1:7" x14ac:dyDescent="0.3">
      <c r="A11" s="7" t="s">
        <v>9</v>
      </c>
      <c r="B11" s="29" t="s">
        <v>50</v>
      </c>
      <c r="C11" s="67"/>
      <c r="D11" s="45">
        <v>10</v>
      </c>
      <c r="E11" s="46">
        <f>D11*C11</f>
        <v>0</v>
      </c>
      <c r="G11" s="20"/>
    </row>
    <row r="12" spans="1:7" x14ac:dyDescent="0.3">
      <c r="A12" s="38" t="s">
        <v>10</v>
      </c>
      <c r="B12" s="38"/>
      <c r="C12" s="61"/>
      <c r="D12" s="38"/>
      <c r="E12" s="38"/>
      <c r="G12" s="20"/>
    </row>
    <row r="13" spans="1:7" x14ac:dyDescent="0.3">
      <c r="A13" s="7" t="s">
        <v>11</v>
      </c>
      <c r="B13" s="29" t="s">
        <v>53</v>
      </c>
      <c r="C13" s="67"/>
      <c r="D13" s="45">
        <v>3</v>
      </c>
      <c r="E13" s="46">
        <f>D13*C13</f>
        <v>0</v>
      </c>
      <c r="G13" s="20"/>
    </row>
    <row r="14" spans="1:7" x14ac:dyDescent="0.3">
      <c r="A14" s="7" t="s">
        <v>22</v>
      </c>
      <c r="B14" s="30" t="s">
        <v>63</v>
      </c>
      <c r="C14" s="67"/>
      <c r="D14" s="45">
        <v>10</v>
      </c>
      <c r="E14" s="46">
        <f>D14*C14</f>
        <v>0</v>
      </c>
      <c r="G14" s="20"/>
    </row>
    <row r="15" spans="1:7" x14ac:dyDescent="0.3">
      <c r="A15" s="7" t="s">
        <v>23</v>
      </c>
      <c r="B15" s="29" t="s">
        <v>55</v>
      </c>
      <c r="C15" s="67"/>
      <c r="D15" s="45">
        <v>3</v>
      </c>
      <c r="E15" s="46">
        <f>D15*C15</f>
        <v>0</v>
      </c>
      <c r="G15" s="20"/>
    </row>
    <row r="16" spans="1:7" x14ac:dyDescent="0.3">
      <c r="A16" s="7" t="s">
        <v>24</v>
      </c>
      <c r="B16" s="29" t="s">
        <v>56</v>
      </c>
      <c r="C16" s="67"/>
      <c r="D16" s="45">
        <v>3</v>
      </c>
      <c r="E16" s="46">
        <f>D16*C16</f>
        <v>0</v>
      </c>
      <c r="G16" s="20"/>
    </row>
    <row r="17" spans="1:7" x14ac:dyDescent="0.3">
      <c r="A17" s="7" t="s">
        <v>25</v>
      </c>
      <c r="B17" s="29" t="s">
        <v>64</v>
      </c>
      <c r="C17" s="67"/>
      <c r="D17" s="45">
        <v>3</v>
      </c>
      <c r="E17" s="46">
        <f>D17*C17</f>
        <v>0</v>
      </c>
      <c r="G17" s="20"/>
    </row>
    <row r="18" spans="1:7" x14ac:dyDescent="0.3">
      <c r="A18" s="7" t="s">
        <v>26</v>
      </c>
      <c r="B18" s="29" t="s">
        <v>54</v>
      </c>
      <c r="C18" s="67"/>
      <c r="D18" s="45">
        <v>3</v>
      </c>
      <c r="E18" s="46">
        <f>C18*D18</f>
        <v>0</v>
      </c>
      <c r="G18" s="20"/>
    </row>
    <row r="19" spans="1:7" x14ac:dyDescent="0.3">
      <c r="A19" s="7" t="s">
        <v>27</v>
      </c>
      <c r="B19" s="29" t="s">
        <v>65</v>
      </c>
      <c r="C19" s="67"/>
      <c r="D19" s="45">
        <v>3</v>
      </c>
      <c r="E19" s="46">
        <f>C19*D19</f>
        <v>0</v>
      </c>
      <c r="G19" s="20"/>
    </row>
    <row r="20" spans="1:7" x14ac:dyDescent="0.3">
      <c r="A20" s="39" t="s">
        <v>14</v>
      </c>
      <c r="B20" s="40"/>
      <c r="C20" s="63"/>
      <c r="D20" s="40"/>
      <c r="E20" s="40"/>
      <c r="G20" s="20"/>
    </row>
    <row r="21" spans="1:7" ht="41.4" x14ac:dyDescent="0.3">
      <c r="A21" s="7" t="s">
        <v>28</v>
      </c>
      <c r="B21" s="31" t="s">
        <v>57</v>
      </c>
      <c r="C21" s="68"/>
      <c r="D21" s="45">
        <v>3</v>
      </c>
      <c r="E21" s="46">
        <f t="shared" ref="E21:E24" si="0">C21*D21</f>
        <v>0</v>
      </c>
      <c r="G21" s="20"/>
    </row>
    <row r="22" spans="1:7" x14ac:dyDescent="0.3">
      <c r="A22" s="7" t="s">
        <v>70</v>
      </c>
      <c r="B22" s="32" t="s">
        <v>58</v>
      </c>
      <c r="C22" s="70">
        <f>C30</f>
        <v>0</v>
      </c>
      <c r="D22" s="45">
        <v>9</v>
      </c>
      <c r="E22" s="46">
        <f t="shared" si="0"/>
        <v>0</v>
      </c>
      <c r="G22" s="20"/>
    </row>
    <row r="23" spans="1:7" ht="41.4" x14ac:dyDescent="0.3">
      <c r="A23" s="7" t="s">
        <v>45</v>
      </c>
      <c r="B23" s="31" t="s">
        <v>59</v>
      </c>
      <c r="C23" s="68"/>
      <c r="D23" s="45">
        <v>3</v>
      </c>
      <c r="E23" s="46">
        <f t="shared" si="0"/>
        <v>0</v>
      </c>
      <c r="G23" s="20"/>
    </row>
    <row r="24" spans="1:7" x14ac:dyDescent="0.3">
      <c r="A24" s="7" t="s">
        <v>30</v>
      </c>
      <c r="B24" s="31" t="s">
        <v>60</v>
      </c>
      <c r="C24" s="68"/>
      <c r="D24" s="45">
        <v>3</v>
      </c>
      <c r="E24" s="46">
        <f t="shared" si="0"/>
        <v>0</v>
      </c>
      <c r="G24" s="20"/>
    </row>
    <row r="25" spans="1:7" x14ac:dyDescent="0.3">
      <c r="A25" s="50" t="s">
        <v>16</v>
      </c>
      <c r="B25" s="51"/>
      <c r="C25" s="51"/>
      <c r="D25" s="52"/>
      <c r="E25" s="23">
        <f>SUM(E3:E24)</f>
        <v>0</v>
      </c>
      <c r="G25" s="20"/>
    </row>
    <row r="27" spans="1:7" ht="26.4" x14ac:dyDescent="0.3">
      <c r="C27" s="65" t="s">
        <v>66</v>
      </c>
      <c r="E27" s="12"/>
    </row>
    <row r="28" spans="1:7" ht="27.6" x14ac:dyDescent="0.3">
      <c r="A28" s="7" t="s">
        <v>43</v>
      </c>
      <c r="B28" s="32" t="s">
        <v>58</v>
      </c>
      <c r="C28" s="68"/>
      <c r="D28" s="12"/>
      <c r="E28" s="12"/>
    </row>
    <row r="29" spans="1:7" ht="27.6" x14ac:dyDescent="0.3">
      <c r="A29" s="7" t="s">
        <v>44</v>
      </c>
      <c r="B29" s="32" t="s">
        <v>58</v>
      </c>
      <c r="C29" s="68"/>
      <c r="D29" s="12"/>
      <c r="E29" s="12"/>
    </row>
    <row r="30" spans="1:7" ht="55.2" x14ac:dyDescent="0.3">
      <c r="A30" s="7" t="s">
        <v>29</v>
      </c>
      <c r="B30" s="32" t="s">
        <v>58</v>
      </c>
      <c r="C30" s="68"/>
      <c r="D30" s="12"/>
      <c r="E30" s="12"/>
    </row>
    <row r="32" spans="1:7" ht="55.2" x14ac:dyDescent="0.3">
      <c r="A32" s="48" t="s">
        <v>71</v>
      </c>
    </row>
    <row r="35" spans="1:1" x14ac:dyDescent="0.3">
      <c r="A35" s="48"/>
    </row>
  </sheetData>
  <sheetProtection algorithmName="SHA-512" hashValue="f12TEI65HtwvXlYlr/DdhCCeADVcaQa3rmPpesjdw4lP6h+XOABnXthEpmcysXrgx4AMVCgWrIMdiRpcC4C3ZA==" saltValue="D4KGVk4iMW/t8ihRPCaXsQ==" spinCount="100000" sheet="1" objects="1" scenarios="1" selectLockedCells="1"/>
  <mergeCells count="1">
    <mergeCell ref="A25:D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EE77E-0D96-474F-9634-26DDFA5A12A4}">
  <dimension ref="A1:F32"/>
  <sheetViews>
    <sheetView tabSelected="1" workbookViewId="0">
      <selection activeCell="C20" sqref="C20"/>
    </sheetView>
  </sheetViews>
  <sheetFormatPr baseColWidth="10" defaultColWidth="11.44140625" defaultRowHeight="14.4" x14ac:dyDescent="0.3"/>
  <cols>
    <col min="1" max="1" width="67" style="24" customWidth="1"/>
    <col min="2" max="2" width="12.88671875" style="24" bestFit="1" customWidth="1"/>
    <col min="3" max="3" width="22.33203125" style="66" customWidth="1"/>
    <col min="4" max="4" width="9.5546875" style="11" bestFit="1" customWidth="1"/>
    <col min="5" max="5" width="13.33203125" style="11" bestFit="1" customWidth="1"/>
    <col min="6" max="16384" width="11.44140625" style="17"/>
  </cols>
  <sheetData>
    <row r="1" spans="1:5" x14ac:dyDescent="0.3">
      <c r="A1" s="14" t="s">
        <v>0</v>
      </c>
      <c r="B1" s="14" t="s">
        <v>47</v>
      </c>
      <c r="C1" s="60" t="s">
        <v>17</v>
      </c>
      <c r="D1" s="15" t="s">
        <v>1</v>
      </c>
      <c r="E1" s="16" t="s">
        <v>2</v>
      </c>
    </row>
    <row r="2" spans="1:5" x14ac:dyDescent="0.3">
      <c r="A2" s="38" t="s">
        <v>3</v>
      </c>
      <c r="B2" s="38"/>
      <c r="C2" s="61"/>
      <c r="D2" s="38"/>
      <c r="E2" s="38"/>
    </row>
    <row r="3" spans="1:5" x14ac:dyDescent="0.25">
      <c r="A3" s="18" t="s">
        <v>4</v>
      </c>
      <c r="B3" s="33" t="s">
        <v>51</v>
      </c>
      <c r="C3" s="62"/>
      <c r="D3" s="43">
        <v>15</v>
      </c>
      <c r="E3" s="44">
        <f>D3*C3</f>
        <v>0</v>
      </c>
    </row>
    <row r="4" spans="1:5" x14ac:dyDescent="0.3">
      <c r="A4" s="7" t="s">
        <v>31</v>
      </c>
      <c r="B4" s="34" t="s">
        <v>52</v>
      </c>
      <c r="C4" s="62"/>
      <c r="D4" s="43">
        <v>150</v>
      </c>
      <c r="E4" s="44">
        <f>D4*C4</f>
        <v>0</v>
      </c>
    </row>
    <row r="5" spans="1:5" x14ac:dyDescent="0.3">
      <c r="A5" s="38" t="s">
        <v>5</v>
      </c>
      <c r="B5" s="38"/>
      <c r="C5" s="61"/>
      <c r="D5" s="38"/>
      <c r="E5" s="38"/>
    </row>
    <row r="6" spans="1:5" x14ac:dyDescent="0.25">
      <c r="A6" s="18" t="s">
        <v>6</v>
      </c>
      <c r="B6" s="33" t="s">
        <v>48</v>
      </c>
      <c r="C6" s="62"/>
      <c r="D6" s="43">
        <v>15</v>
      </c>
      <c r="E6" s="44">
        <f>D6*C6</f>
        <v>0</v>
      </c>
    </row>
    <row r="7" spans="1:5" x14ac:dyDescent="0.25">
      <c r="A7" s="18" t="s">
        <v>20</v>
      </c>
      <c r="B7" s="33" t="s">
        <v>61</v>
      </c>
      <c r="C7" s="62"/>
      <c r="D7" s="43">
        <v>5</v>
      </c>
      <c r="E7" s="44">
        <f>D7*C7</f>
        <v>0</v>
      </c>
    </row>
    <row r="8" spans="1:5" ht="15" customHeight="1" x14ac:dyDescent="0.3">
      <c r="A8" s="38" t="s">
        <v>7</v>
      </c>
      <c r="B8" s="38"/>
      <c r="C8" s="61"/>
      <c r="D8" s="38"/>
      <c r="E8" s="38"/>
    </row>
    <row r="9" spans="1:5" x14ac:dyDescent="0.25">
      <c r="A9" s="7" t="s">
        <v>8</v>
      </c>
      <c r="B9" s="33" t="s">
        <v>49</v>
      </c>
      <c r="C9" s="62"/>
      <c r="D9" s="43">
        <v>15</v>
      </c>
      <c r="E9" s="44">
        <f>D9*C9</f>
        <v>0</v>
      </c>
    </row>
    <row r="10" spans="1:5" x14ac:dyDescent="0.25">
      <c r="A10" s="7" t="s">
        <v>9</v>
      </c>
      <c r="B10" s="33" t="s">
        <v>50</v>
      </c>
      <c r="C10" s="62"/>
      <c r="D10" s="43">
        <v>10</v>
      </c>
      <c r="E10" s="44">
        <f>D10*C10</f>
        <v>0</v>
      </c>
    </row>
    <row r="11" spans="1:5" ht="15" customHeight="1" x14ac:dyDescent="0.3">
      <c r="A11" s="38" t="s">
        <v>10</v>
      </c>
      <c r="B11" s="38"/>
      <c r="C11" s="61"/>
      <c r="D11" s="38"/>
      <c r="E11" s="38"/>
    </row>
    <row r="12" spans="1:5" x14ac:dyDescent="0.3">
      <c r="A12" s="7" t="s">
        <v>32</v>
      </c>
      <c r="B12" s="34" t="s">
        <v>63</v>
      </c>
      <c r="C12" s="62"/>
      <c r="D12" s="43">
        <v>10</v>
      </c>
      <c r="E12" s="44">
        <f>D12*C12</f>
        <v>0</v>
      </c>
    </row>
    <row r="13" spans="1:5" x14ac:dyDescent="0.25">
      <c r="A13" s="7" t="s">
        <v>11</v>
      </c>
      <c r="B13" s="33" t="s">
        <v>53</v>
      </c>
      <c r="C13" s="62"/>
      <c r="D13" s="43">
        <v>3</v>
      </c>
      <c r="E13" s="44">
        <f>D13*C13</f>
        <v>0</v>
      </c>
    </row>
    <row r="14" spans="1:5" x14ac:dyDescent="0.25">
      <c r="A14" s="7" t="s">
        <v>33</v>
      </c>
      <c r="B14" s="33" t="s">
        <v>67</v>
      </c>
      <c r="C14" s="62"/>
      <c r="D14" s="43">
        <v>3</v>
      </c>
      <c r="E14" s="44">
        <f>D14*C14</f>
        <v>0</v>
      </c>
    </row>
    <row r="15" spans="1:5" x14ac:dyDescent="0.25">
      <c r="A15" s="7" t="s">
        <v>12</v>
      </c>
      <c r="B15" s="33" t="s">
        <v>54</v>
      </c>
      <c r="C15" s="62"/>
      <c r="D15" s="43">
        <v>3</v>
      </c>
      <c r="E15" s="44">
        <f>D15*C15</f>
        <v>0</v>
      </c>
    </row>
    <row r="16" spans="1:5" x14ac:dyDescent="0.25">
      <c r="A16" s="7" t="s">
        <v>34</v>
      </c>
      <c r="B16" s="33" t="s">
        <v>68</v>
      </c>
      <c r="C16" s="62"/>
      <c r="D16" s="43">
        <v>3</v>
      </c>
      <c r="E16" s="44">
        <f>C16*D16</f>
        <v>0</v>
      </c>
    </row>
    <row r="17" spans="1:6" x14ac:dyDescent="0.25">
      <c r="A17" s="7" t="s">
        <v>13</v>
      </c>
      <c r="B17" s="33" t="s">
        <v>55</v>
      </c>
      <c r="C17" s="62"/>
      <c r="D17" s="43">
        <v>3</v>
      </c>
      <c r="E17" s="44">
        <f>C17*D17</f>
        <v>0</v>
      </c>
    </row>
    <row r="18" spans="1:6" x14ac:dyDescent="0.25">
      <c r="A18" s="7" t="s">
        <v>24</v>
      </c>
      <c r="B18" s="33" t="s">
        <v>56</v>
      </c>
      <c r="C18" s="62"/>
      <c r="D18" s="43">
        <v>3</v>
      </c>
      <c r="E18" s="44">
        <f>C18*D18</f>
        <v>0</v>
      </c>
    </row>
    <row r="19" spans="1:6" x14ac:dyDescent="0.3">
      <c r="A19" s="38" t="s">
        <v>35</v>
      </c>
      <c r="B19" s="38"/>
      <c r="C19" s="61"/>
      <c r="D19" s="38"/>
      <c r="E19" s="38"/>
    </row>
    <row r="20" spans="1:6" x14ac:dyDescent="0.25">
      <c r="A20" s="7" t="s">
        <v>36</v>
      </c>
      <c r="B20" s="33" t="s">
        <v>69</v>
      </c>
      <c r="C20" s="62"/>
      <c r="D20" s="43">
        <v>3</v>
      </c>
      <c r="E20" s="44">
        <f t="shared" ref="E20" si="0">D20*C20</f>
        <v>0</v>
      </c>
    </row>
    <row r="21" spans="1:6" x14ac:dyDescent="0.3">
      <c r="A21" s="39" t="s">
        <v>14</v>
      </c>
      <c r="B21" s="40"/>
      <c r="C21" s="63"/>
      <c r="D21" s="40"/>
      <c r="E21" s="40"/>
    </row>
    <row r="22" spans="1:6" x14ac:dyDescent="0.3">
      <c r="A22" s="7" t="s">
        <v>37</v>
      </c>
      <c r="B22" s="35" t="s">
        <v>57</v>
      </c>
      <c r="C22" s="64"/>
      <c r="D22" s="43">
        <v>3</v>
      </c>
      <c r="E22" s="44">
        <f>C22*D22</f>
        <v>0</v>
      </c>
    </row>
    <row r="23" spans="1:6" x14ac:dyDescent="0.25">
      <c r="A23" s="7" t="s">
        <v>70</v>
      </c>
      <c r="B23" s="36" t="s">
        <v>58</v>
      </c>
      <c r="C23" s="71">
        <f>C30</f>
        <v>0</v>
      </c>
      <c r="D23" s="43">
        <v>6</v>
      </c>
      <c r="E23" s="44">
        <f>C23*D23</f>
        <v>0</v>
      </c>
    </row>
    <row r="24" spans="1:6" x14ac:dyDescent="0.3">
      <c r="A24" s="7" t="s">
        <v>15</v>
      </c>
      <c r="B24" s="35" t="s">
        <v>59</v>
      </c>
      <c r="C24" s="64"/>
      <c r="D24" s="43">
        <v>3</v>
      </c>
      <c r="E24" s="44">
        <f>C24*D24</f>
        <v>0</v>
      </c>
    </row>
    <row r="25" spans="1:6" x14ac:dyDescent="0.3">
      <c r="A25" s="7" t="s">
        <v>40</v>
      </c>
      <c r="B25" s="35" t="s">
        <v>60</v>
      </c>
      <c r="C25" s="64"/>
      <c r="D25" s="43">
        <v>3</v>
      </c>
      <c r="E25" s="44">
        <f>C25*D25</f>
        <v>0</v>
      </c>
      <c r="F25" s="28"/>
    </row>
    <row r="26" spans="1:6" x14ac:dyDescent="0.3">
      <c r="A26" s="50" t="s">
        <v>16</v>
      </c>
      <c r="B26" s="51"/>
      <c r="C26" s="51"/>
      <c r="D26" s="52"/>
      <c r="E26" s="19">
        <f>SUM(E3:E25)</f>
        <v>0</v>
      </c>
    </row>
    <row r="28" spans="1:6" ht="26.4" x14ac:dyDescent="0.3">
      <c r="C28" s="65" t="s">
        <v>66</v>
      </c>
    </row>
    <row r="29" spans="1:6" x14ac:dyDescent="0.25">
      <c r="A29" s="7" t="s">
        <v>38</v>
      </c>
      <c r="B29" s="36" t="s">
        <v>58</v>
      </c>
      <c r="C29" s="64"/>
      <c r="E29" s="17"/>
    </row>
    <row r="30" spans="1:6" x14ac:dyDescent="0.3">
      <c r="A30" s="7" t="s">
        <v>39</v>
      </c>
      <c r="B30" s="37" t="s">
        <v>58</v>
      </c>
      <c r="C30" s="64"/>
      <c r="E30" s="17"/>
    </row>
    <row r="32" spans="1:6" ht="69" x14ac:dyDescent="0.3">
      <c r="A32" s="49" t="s">
        <v>72</v>
      </c>
    </row>
  </sheetData>
  <sheetProtection algorithmName="SHA-512" hashValue="sFeYRYEwMHqIt/P7loS6bY5GC1TN65rK+Fvi5+heiehiWLdYnE8hYNbzqOkWqL6PPSBx+F4SqRFZ9vlVIaeoqg==" saltValue="OPZZ0v4PVlnxKqbsfA1mSQ==" spinCount="100000" sheet="1" objects="1" scenarios="1" selectLockedCells="1"/>
  <mergeCells count="1">
    <mergeCell ref="A26:D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9EB0A-4139-48E5-9699-AF90BB49186E}">
  <dimension ref="A1:E18"/>
  <sheetViews>
    <sheetView workbookViewId="0">
      <selection activeCell="C7" sqref="C7"/>
    </sheetView>
  </sheetViews>
  <sheetFormatPr baseColWidth="10" defaultColWidth="11.44140625" defaultRowHeight="14.4" x14ac:dyDescent="0.3"/>
  <cols>
    <col min="1" max="1" width="38.6640625" style="9" bestFit="1" customWidth="1"/>
    <col min="2" max="2" width="12.88671875" style="9" bestFit="1" customWidth="1"/>
    <col min="3" max="3" width="14.5546875" style="10" bestFit="1" customWidth="1"/>
    <col min="4" max="4" width="9.5546875" style="10" bestFit="1" customWidth="1"/>
    <col min="5" max="5" width="19.44140625" style="10" customWidth="1"/>
  </cols>
  <sheetData>
    <row r="1" spans="1:5" x14ac:dyDescent="0.3">
      <c r="A1" s="1" t="s">
        <v>0</v>
      </c>
      <c r="B1" s="1" t="s">
        <v>47</v>
      </c>
      <c r="C1" s="2" t="s">
        <v>17</v>
      </c>
      <c r="D1" s="3" t="s">
        <v>1</v>
      </c>
      <c r="E1" s="4" t="s">
        <v>2</v>
      </c>
    </row>
    <row r="2" spans="1:5" x14ac:dyDescent="0.3">
      <c r="A2" s="56" t="s">
        <v>3</v>
      </c>
      <c r="B2" s="57"/>
      <c r="C2" s="57"/>
      <c r="D2" s="57"/>
      <c r="E2" s="58"/>
    </row>
    <row r="3" spans="1:5" x14ac:dyDescent="0.3">
      <c r="A3" s="27" t="s">
        <v>41</v>
      </c>
      <c r="B3" s="34" t="s">
        <v>52</v>
      </c>
      <c r="C3" s="47"/>
      <c r="D3" s="25">
        <v>150</v>
      </c>
      <c r="E3" s="26">
        <f>C3*D3</f>
        <v>0</v>
      </c>
    </row>
    <row r="4" spans="1:5" x14ac:dyDescent="0.3">
      <c r="A4" s="5" t="s">
        <v>4</v>
      </c>
      <c r="B4" s="34" t="s">
        <v>51</v>
      </c>
      <c r="C4" s="47"/>
      <c r="D4" s="41">
        <v>15</v>
      </c>
      <c r="E4" s="42">
        <f>D4*C4</f>
        <v>0</v>
      </c>
    </row>
    <row r="5" spans="1:5" x14ac:dyDescent="0.3">
      <c r="A5" s="56" t="s">
        <v>5</v>
      </c>
      <c r="B5" s="57"/>
      <c r="C5" s="57"/>
      <c r="D5" s="57"/>
      <c r="E5" s="58"/>
    </row>
    <row r="6" spans="1:5" x14ac:dyDescent="0.3">
      <c r="A6" s="5" t="s">
        <v>6</v>
      </c>
      <c r="B6" s="33" t="s">
        <v>48</v>
      </c>
      <c r="C6" s="47"/>
      <c r="D6" s="41">
        <v>15</v>
      </c>
      <c r="E6" s="42">
        <f>D6*C6</f>
        <v>0</v>
      </c>
    </row>
    <row r="7" spans="1:5" x14ac:dyDescent="0.3">
      <c r="A7" s="5" t="s">
        <v>42</v>
      </c>
      <c r="B7" s="33" t="s">
        <v>61</v>
      </c>
      <c r="C7" s="47"/>
      <c r="D7" s="41">
        <v>5</v>
      </c>
      <c r="E7" s="42">
        <f>C7*D7</f>
        <v>0</v>
      </c>
    </row>
    <row r="8" spans="1:5" x14ac:dyDescent="0.3">
      <c r="A8" s="6" t="s">
        <v>21</v>
      </c>
      <c r="B8" s="33" t="s">
        <v>62</v>
      </c>
      <c r="C8" s="47"/>
      <c r="D8" s="41">
        <v>5</v>
      </c>
      <c r="E8" s="42">
        <f>D8*C8</f>
        <v>0</v>
      </c>
    </row>
    <row r="9" spans="1:5" ht="15" customHeight="1" x14ac:dyDescent="0.3">
      <c r="A9" s="56" t="s">
        <v>7</v>
      </c>
      <c r="B9" s="57"/>
      <c r="C9" s="57"/>
      <c r="D9" s="57"/>
      <c r="E9" s="58"/>
    </row>
    <row r="10" spans="1:5" x14ac:dyDescent="0.3">
      <c r="A10" s="6" t="s">
        <v>8</v>
      </c>
      <c r="B10" s="33" t="s">
        <v>49</v>
      </c>
      <c r="C10" s="47"/>
      <c r="D10" s="41">
        <v>15</v>
      </c>
      <c r="E10" s="42">
        <f>D10*C10</f>
        <v>0</v>
      </c>
    </row>
    <row r="11" spans="1:5" x14ac:dyDescent="0.3">
      <c r="A11" s="6" t="s">
        <v>9</v>
      </c>
      <c r="B11" s="33" t="s">
        <v>50</v>
      </c>
      <c r="C11" s="47"/>
      <c r="D11" s="41">
        <v>10</v>
      </c>
      <c r="E11" s="42">
        <f>D11*C11</f>
        <v>0</v>
      </c>
    </row>
    <row r="12" spans="1:5" ht="15" customHeight="1" x14ac:dyDescent="0.3">
      <c r="A12" s="56" t="s">
        <v>10</v>
      </c>
      <c r="B12" s="57"/>
      <c r="C12" s="57"/>
      <c r="D12" s="57"/>
      <c r="E12" s="58"/>
    </row>
    <row r="13" spans="1:5" x14ac:dyDescent="0.3">
      <c r="A13" s="6" t="s">
        <v>22</v>
      </c>
      <c r="B13" s="34" t="s">
        <v>63</v>
      </c>
      <c r="C13" s="47"/>
      <c r="D13" s="41">
        <v>3</v>
      </c>
      <c r="E13" s="42">
        <f>D13*C13</f>
        <v>0</v>
      </c>
    </row>
    <row r="14" spans="1:5" x14ac:dyDescent="0.3">
      <c r="A14" s="6" t="s">
        <v>11</v>
      </c>
      <c r="B14" s="33" t="s">
        <v>53</v>
      </c>
      <c r="C14" s="47"/>
      <c r="D14" s="41">
        <v>3</v>
      </c>
      <c r="E14" s="42">
        <f>D14*C14</f>
        <v>0</v>
      </c>
    </row>
    <row r="15" spans="1:5" x14ac:dyDescent="0.3">
      <c r="A15" s="6" t="s">
        <v>12</v>
      </c>
      <c r="B15" s="33" t="s">
        <v>54</v>
      </c>
      <c r="C15" s="47"/>
      <c r="D15" s="41">
        <v>3</v>
      </c>
      <c r="E15" s="42">
        <f>D15*C15</f>
        <v>0</v>
      </c>
    </row>
    <row r="16" spans="1:5" x14ac:dyDescent="0.3">
      <c r="A16" s="6" t="s">
        <v>13</v>
      </c>
      <c r="B16" s="33" t="s">
        <v>55</v>
      </c>
      <c r="C16" s="47"/>
      <c r="D16" s="41">
        <v>3</v>
      </c>
      <c r="E16" s="42">
        <f>D16*C16</f>
        <v>0</v>
      </c>
    </row>
    <row r="17" spans="1:5" x14ac:dyDescent="0.3">
      <c r="A17" s="59" t="s">
        <v>35</v>
      </c>
      <c r="B17" s="59"/>
      <c r="C17" s="59"/>
      <c r="D17" s="59"/>
      <c r="E17" s="59"/>
    </row>
    <row r="18" spans="1:5" x14ac:dyDescent="0.3">
      <c r="A18" s="53" t="s">
        <v>16</v>
      </c>
      <c r="B18" s="54"/>
      <c r="C18" s="54"/>
      <c r="D18" s="55"/>
      <c r="E18" s="8">
        <f>SUM(E3+E4+E6+E7+E8+E10+E11+E13+E14+E15+E16+D22)</f>
        <v>0</v>
      </c>
    </row>
  </sheetData>
  <sheetProtection algorithmName="SHA-512" hashValue="dM8KWPXJG7xmLJA2hPWXXdVumIDKnt7id7x7ry1uUQPE4O8Dc9rl2DFYvNLwoJSDTTRBt6rweCdUwlFU0jg7Vg==" saltValue="ghwOKwMw4xLK9EH1gAOg5w==" spinCount="100000" sheet="1" objects="1" scenarios="1" selectLockedCells="1"/>
  <mergeCells count="6">
    <mergeCell ref="A18:D18"/>
    <mergeCell ref="A2:E2"/>
    <mergeCell ref="A5:E5"/>
    <mergeCell ref="A9:E9"/>
    <mergeCell ref="A12:E12"/>
    <mergeCell ref="A17:E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11D620-C482-457C-8C08-CEAE361A1F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2449DD-9B54-4BAF-9CC4-878779C703F8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F047DE88-0FEC-4AFE-AC54-75754D0AC0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 SEGOVIA</vt:lpstr>
      <vt:lpstr>LOTE 2 SORIA</vt:lpstr>
      <vt:lpstr>LOTE 3 ZAMORA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Diez Perez</dc:creator>
  <cp:keywords/>
  <dc:description/>
  <cp:lastModifiedBy>Eva Perez Ruiz</cp:lastModifiedBy>
  <cp:revision/>
  <dcterms:created xsi:type="dcterms:W3CDTF">2015-06-05T18:19:34Z</dcterms:created>
  <dcterms:modified xsi:type="dcterms:W3CDTF">2026-03-05T07:38:15Z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