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PW-S-36607 DETECTIVES CANTABRIA/ANEXOS PCAP pdte editar/"/>
    </mc:Choice>
  </mc:AlternateContent>
  <xr:revisionPtr revIDLastSave="44" documentId="8_{E4E52769-AB1A-40F4-B52E-BA6E11FBE5FE}" xr6:coauthVersionLast="47" xr6:coauthVersionMax="47" xr10:uidLastSave="{F6ED2149-5424-4393-90E8-F79352374892}"/>
  <bookViews>
    <workbookView xWindow="-120" yWindow="-120" windowWidth="29040" windowHeight="15720" xr2:uid="{00000000-000D-0000-FFFF-FFFF00000000}"/>
  </bookViews>
  <sheets>
    <sheet name="OFERTA ECONOMICA A RELLENAR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" i="4" l="1"/>
  <c r="G21" i="4"/>
  <c r="G20" i="4"/>
  <c r="G19" i="4"/>
  <c r="G18" i="4"/>
  <c r="G17" i="4"/>
  <c r="G4" i="4"/>
  <c r="G5" i="4"/>
  <c r="G6" i="4"/>
  <c r="G7" i="4"/>
  <c r="G8" i="4"/>
  <c r="G3" i="4"/>
  <c r="H17" i="4" l="1"/>
  <c r="H20" i="4"/>
  <c r="H6" i="4"/>
  <c r="H3" i="4"/>
  <c r="H23" i="4" l="1"/>
  <c r="H24" i="4" s="1"/>
  <c r="H25" i="4" s="1"/>
  <c r="H9" i="4"/>
  <c r="H10" i="4" l="1"/>
  <c r="H11" i="4" s="1"/>
</calcChain>
</file>

<file path=xl/sharedStrings.xml><?xml version="1.0" encoding="utf-8"?>
<sst xmlns="http://schemas.openxmlformats.org/spreadsheetml/2006/main" count="44" uniqueCount="23">
  <si>
    <t>DESGLOSE PRECIOS UNITAROS</t>
  </si>
  <si>
    <t>SANTANDER Y ZONA ORIENTAL</t>
  </si>
  <si>
    <t>Verificación</t>
  </si>
  <si>
    <t>Seguimiento</t>
  </si>
  <si>
    <t>Asistencia a juicio</t>
  </si>
  <si>
    <t>TORRELAVEGA Y ZONA OCCIDENTAL</t>
  </si>
  <si>
    <t>Servicios</t>
  </si>
  <si>
    <t>Zona geografica Cantabria</t>
  </si>
  <si>
    <t>Nº Lote</t>
  </si>
  <si>
    <t>LOTE</t>
  </si>
  <si>
    <t>LOTE 1</t>
  </si>
  <si>
    <t>LOTE 2</t>
  </si>
  <si>
    <t>IVA</t>
  </si>
  <si>
    <t>PBL CON IVA</t>
  </si>
  <si>
    <t>TOTAL PBL 2 AÑOS SIN IVA</t>
  </si>
  <si>
    <t>UD Estimadas para 2 años</t>
  </si>
  <si>
    <t>PRECIO MAXIMO SIN IVA</t>
  </si>
  <si>
    <t>Total SIN IVA</t>
  </si>
  <si>
    <t>PBL SIN IVA</t>
  </si>
  <si>
    <t>Total OFERTA ECONOMICA SIN IVA</t>
  </si>
  <si>
    <t>TOTAL OFERTA A 2 AÑOS SIN IVA</t>
  </si>
  <si>
    <t>PRECIO OFERTADO SIN IVA</t>
  </si>
  <si>
    <t>TOTAL OFERTA A 2 AÑOS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</si>
</sst>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b/>
      <sz val="10"/>
      <color theme="1"/>
      <name val="Ubuntu"/>
      <family val="2"/>
    </font>
    <font>
      <sz val="10"/>
      <color rgb="FF000000"/>
      <name val="Ubuntu"/>
      <family val="2"/>
    </font>
    <font>
      <sz val="10"/>
      <color theme="1"/>
      <name val="Ubuntu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4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4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Fill="1" applyBorder="1" applyAlignment="1">
      <alignment horizontal="center" vertical="center" wrapText="1"/>
    </xf>
    <xf numFmtId="44" fontId="2" fillId="0" borderId="1" xfId="0" applyNumberFormat="1" applyFont="1" applyBorder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4" fontId="1" fillId="0" borderId="2" xfId="0" applyNumberFormat="1" applyFont="1" applyBorder="1" applyAlignment="1">
      <alignment horizontal="center" vertical="center" wrapText="1"/>
    </xf>
    <xf numFmtId="44" fontId="1" fillId="0" borderId="4" xfId="0" applyNumberFormat="1" applyFont="1" applyBorder="1" applyAlignment="1">
      <alignment horizontal="center" vertical="center" wrapText="1"/>
    </xf>
    <xf numFmtId="4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4" fontId="1" fillId="0" borderId="2" xfId="0" applyNumberFormat="1" applyFont="1" applyBorder="1" applyAlignment="1">
      <alignment horizontal="center" vertical="center"/>
    </xf>
    <xf numFmtId="44" fontId="1" fillId="0" borderId="4" xfId="0" applyNumberFormat="1" applyFont="1" applyBorder="1" applyAlignment="1">
      <alignment horizontal="center" vertical="center"/>
    </xf>
    <xf numFmtId="44" fontId="1" fillId="0" borderId="3" xfId="0" applyNumberFormat="1" applyFont="1" applyBorder="1" applyAlignment="1">
      <alignment horizontal="center" vertical="center"/>
    </xf>
    <xf numFmtId="44" fontId="4" fillId="3" borderId="1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1DC6E-F565-4B8A-8027-845D153DD040}">
  <dimension ref="A1:H25"/>
  <sheetViews>
    <sheetView tabSelected="1" workbookViewId="0">
      <selection activeCell="F19" sqref="F19"/>
    </sheetView>
  </sheetViews>
  <sheetFormatPr baseColWidth="10" defaultColWidth="9.140625" defaultRowHeight="15" x14ac:dyDescent="0.25"/>
  <cols>
    <col min="1" max="1" width="5.140625" bestFit="1" customWidth="1"/>
    <col min="2" max="2" width="7.28515625" bestFit="1" customWidth="1"/>
    <col min="3" max="3" width="34.42578125" customWidth="1"/>
    <col min="4" max="4" width="16.28515625" bestFit="1" customWidth="1"/>
    <col min="5" max="5" width="16.42578125" customWidth="1"/>
    <col min="6" max="6" width="15.28515625" customWidth="1"/>
    <col min="7" max="7" width="33.140625" style="1" bestFit="1" customWidth="1"/>
    <col min="8" max="8" width="16.85546875" bestFit="1" customWidth="1"/>
    <col min="9" max="9" width="12" bestFit="1" customWidth="1"/>
    <col min="10" max="10" width="15.28515625" customWidth="1"/>
    <col min="11" max="11" width="12.7109375" customWidth="1"/>
  </cols>
  <sheetData>
    <row r="1" spans="1:8" x14ac:dyDescent="0.25">
      <c r="A1" s="13" t="s">
        <v>0</v>
      </c>
      <c r="B1" s="14"/>
      <c r="C1" s="14"/>
      <c r="D1" s="14"/>
      <c r="E1" s="14"/>
      <c r="F1" s="14"/>
      <c r="G1" s="14"/>
      <c r="H1" s="15"/>
    </row>
    <row r="2" spans="1:8" ht="42.75" x14ac:dyDescent="0.25">
      <c r="A2" s="10" t="s">
        <v>8</v>
      </c>
      <c r="B2" s="10" t="s">
        <v>9</v>
      </c>
      <c r="C2" s="10" t="s">
        <v>7</v>
      </c>
      <c r="D2" s="10" t="s">
        <v>6</v>
      </c>
      <c r="E2" s="7" t="s">
        <v>15</v>
      </c>
      <c r="F2" s="10" t="s">
        <v>16</v>
      </c>
      <c r="G2" s="8" t="s">
        <v>17</v>
      </c>
      <c r="H2" s="10" t="s">
        <v>18</v>
      </c>
    </row>
    <row r="3" spans="1:8" x14ac:dyDescent="0.25">
      <c r="A3" s="16">
        <v>1</v>
      </c>
      <c r="B3" s="16" t="s">
        <v>10</v>
      </c>
      <c r="C3" s="19" t="s">
        <v>1</v>
      </c>
      <c r="D3" s="2" t="s">
        <v>2</v>
      </c>
      <c r="E3" s="3">
        <v>152</v>
      </c>
      <c r="F3" s="4">
        <v>187.6</v>
      </c>
      <c r="G3" s="4">
        <f>E3*F3</f>
        <v>28515.200000000001</v>
      </c>
      <c r="H3" s="22">
        <f>G3+G4+G5</f>
        <v>54570.399999999994</v>
      </c>
    </row>
    <row r="4" spans="1:8" x14ac:dyDescent="0.25">
      <c r="A4" s="17"/>
      <c r="B4" s="17"/>
      <c r="C4" s="20"/>
      <c r="D4" s="2" t="s">
        <v>3</v>
      </c>
      <c r="E4" s="3">
        <v>40</v>
      </c>
      <c r="F4" s="4">
        <v>625.9</v>
      </c>
      <c r="G4" s="4">
        <f>E4*F4</f>
        <v>25036</v>
      </c>
      <c r="H4" s="23"/>
    </row>
    <row r="5" spans="1:8" x14ac:dyDescent="0.25">
      <c r="A5" s="18"/>
      <c r="B5" s="18"/>
      <c r="C5" s="21"/>
      <c r="D5" s="2" t="s">
        <v>4</v>
      </c>
      <c r="E5" s="3">
        <v>8</v>
      </c>
      <c r="F5" s="4">
        <v>127.4</v>
      </c>
      <c r="G5" s="4">
        <f>E5*F5</f>
        <v>1019.2</v>
      </c>
      <c r="H5" s="24"/>
    </row>
    <row r="6" spans="1:8" x14ac:dyDescent="0.25">
      <c r="A6" s="25">
        <v>2</v>
      </c>
      <c r="B6" s="25" t="s">
        <v>11</v>
      </c>
      <c r="C6" s="19" t="s">
        <v>5</v>
      </c>
      <c r="D6" s="5" t="s">
        <v>2</v>
      </c>
      <c r="E6" s="6">
        <v>70</v>
      </c>
      <c r="F6" s="4">
        <v>173.5</v>
      </c>
      <c r="G6" s="4">
        <f>E6*F6</f>
        <v>12145</v>
      </c>
      <c r="H6" s="28">
        <f>G6+G7+G8</f>
        <v>27931</v>
      </c>
    </row>
    <row r="7" spans="1:8" x14ac:dyDescent="0.25">
      <c r="A7" s="26"/>
      <c r="B7" s="26"/>
      <c r="C7" s="20"/>
      <c r="D7" s="5" t="s">
        <v>3</v>
      </c>
      <c r="E7" s="6">
        <v>24</v>
      </c>
      <c r="F7" s="4">
        <v>625.9</v>
      </c>
      <c r="G7" s="4">
        <f>E7*F7</f>
        <v>15021.599999999999</v>
      </c>
      <c r="H7" s="29"/>
    </row>
    <row r="8" spans="1:8" x14ac:dyDescent="0.25">
      <c r="A8" s="27"/>
      <c r="B8" s="27"/>
      <c r="C8" s="21"/>
      <c r="D8" s="5" t="s">
        <v>4</v>
      </c>
      <c r="E8" s="6">
        <v>6</v>
      </c>
      <c r="F8" s="4">
        <v>127.4</v>
      </c>
      <c r="G8" s="4">
        <f>E8*F8</f>
        <v>764.40000000000009</v>
      </c>
      <c r="H8" s="30"/>
    </row>
    <row r="9" spans="1:8" x14ac:dyDescent="0.25">
      <c r="A9" s="9"/>
      <c r="B9" s="9"/>
      <c r="C9" s="9"/>
      <c r="D9" s="9"/>
      <c r="E9" s="9"/>
      <c r="F9" s="9"/>
      <c r="G9" s="11" t="s">
        <v>14</v>
      </c>
      <c r="H9" s="11">
        <f>H3+H6</f>
        <v>82501.399999999994</v>
      </c>
    </row>
    <row r="10" spans="1:8" x14ac:dyDescent="0.25">
      <c r="A10" s="9"/>
      <c r="B10" s="9"/>
      <c r="C10" s="9"/>
      <c r="D10" s="9"/>
      <c r="E10" s="9"/>
      <c r="F10" s="9"/>
      <c r="G10" s="11" t="s">
        <v>12</v>
      </c>
      <c r="H10" s="11">
        <f>H9*0.21</f>
        <v>17325.293999999998</v>
      </c>
    </row>
    <row r="11" spans="1:8" x14ac:dyDescent="0.25">
      <c r="G11" s="11" t="s">
        <v>13</v>
      </c>
      <c r="H11" s="11">
        <f>H9+H10</f>
        <v>99826.693999999989</v>
      </c>
    </row>
    <row r="15" spans="1:8" x14ac:dyDescent="0.25">
      <c r="A15" s="13" t="s">
        <v>0</v>
      </c>
      <c r="B15" s="14"/>
      <c r="C15" s="14"/>
      <c r="D15" s="14"/>
      <c r="E15" s="14"/>
      <c r="F15" s="14"/>
      <c r="G15" s="14"/>
      <c r="H15" s="15"/>
    </row>
    <row r="16" spans="1:8" ht="42.75" x14ac:dyDescent="0.25">
      <c r="A16" s="12" t="s">
        <v>8</v>
      </c>
      <c r="B16" s="12" t="s">
        <v>9</v>
      </c>
      <c r="C16" s="12" t="s">
        <v>7</v>
      </c>
      <c r="D16" s="12" t="s">
        <v>6</v>
      </c>
      <c r="E16" s="7" t="s">
        <v>15</v>
      </c>
      <c r="F16" s="12" t="s">
        <v>21</v>
      </c>
      <c r="G16" s="8" t="s">
        <v>17</v>
      </c>
      <c r="H16" s="12" t="s">
        <v>19</v>
      </c>
    </row>
    <row r="17" spans="1:8" x14ac:dyDescent="0.25">
      <c r="A17" s="16">
        <v>1</v>
      </c>
      <c r="B17" s="16" t="s">
        <v>10</v>
      </c>
      <c r="C17" s="19" t="s">
        <v>1</v>
      </c>
      <c r="D17" s="2" t="s">
        <v>2</v>
      </c>
      <c r="E17" s="3">
        <v>152</v>
      </c>
      <c r="F17" s="31"/>
      <c r="G17" s="4">
        <f>E17*F17</f>
        <v>0</v>
      </c>
      <c r="H17" s="22">
        <f>G17+G18+G19</f>
        <v>0</v>
      </c>
    </row>
    <row r="18" spans="1:8" x14ac:dyDescent="0.25">
      <c r="A18" s="17"/>
      <c r="B18" s="17"/>
      <c r="C18" s="20"/>
      <c r="D18" s="2" t="s">
        <v>3</v>
      </c>
      <c r="E18" s="3">
        <v>40</v>
      </c>
      <c r="F18" s="31"/>
      <c r="G18" s="4">
        <f>E18*F18</f>
        <v>0</v>
      </c>
      <c r="H18" s="23"/>
    </row>
    <row r="19" spans="1:8" x14ac:dyDescent="0.25">
      <c r="A19" s="18"/>
      <c r="B19" s="18"/>
      <c r="C19" s="21"/>
      <c r="D19" s="2" t="s">
        <v>4</v>
      </c>
      <c r="E19" s="3">
        <v>8</v>
      </c>
      <c r="F19" s="31"/>
      <c r="G19" s="4">
        <f>E19*F19</f>
        <v>0</v>
      </c>
      <c r="H19" s="24"/>
    </row>
    <row r="20" spans="1:8" x14ac:dyDescent="0.25">
      <c r="A20" s="25">
        <v>2</v>
      </c>
      <c r="B20" s="25" t="s">
        <v>11</v>
      </c>
      <c r="C20" s="19" t="s">
        <v>5</v>
      </c>
      <c r="D20" s="5" t="s">
        <v>2</v>
      </c>
      <c r="E20" s="6">
        <v>70</v>
      </c>
      <c r="F20" s="31"/>
      <c r="G20" s="4">
        <f>E20*F20</f>
        <v>0</v>
      </c>
      <c r="H20" s="28">
        <f>G20+G21+G22</f>
        <v>0</v>
      </c>
    </row>
    <row r="21" spans="1:8" x14ac:dyDescent="0.25">
      <c r="A21" s="26"/>
      <c r="B21" s="26"/>
      <c r="C21" s="20"/>
      <c r="D21" s="5" t="s">
        <v>3</v>
      </c>
      <c r="E21" s="6">
        <v>24</v>
      </c>
      <c r="F21" s="31"/>
      <c r="G21" s="4">
        <f>E21*F21</f>
        <v>0</v>
      </c>
      <c r="H21" s="29"/>
    </row>
    <row r="22" spans="1:8" x14ac:dyDescent="0.25">
      <c r="A22" s="27"/>
      <c r="B22" s="27"/>
      <c r="C22" s="21"/>
      <c r="D22" s="5" t="s">
        <v>4</v>
      </c>
      <c r="E22" s="6">
        <v>6</v>
      </c>
      <c r="F22" s="31"/>
      <c r="G22" s="4">
        <f>E22*F22</f>
        <v>0</v>
      </c>
      <c r="H22" s="30"/>
    </row>
    <row r="23" spans="1:8" x14ac:dyDescent="0.25">
      <c r="A23" s="9"/>
      <c r="B23" s="9"/>
      <c r="C23" s="9"/>
      <c r="D23" s="9"/>
      <c r="E23" s="9"/>
      <c r="F23" s="9"/>
      <c r="G23" s="11" t="s">
        <v>20</v>
      </c>
      <c r="H23" s="11">
        <f>H17+H20</f>
        <v>0</v>
      </c>
    </row>
    <row r="24" spans="1:8" x14ac:dyDescent="0.25">
      <c r="A24" s="9"/>
      <c r="B24" s="9"/>
      <c r="C24" s="9"/>
      <c r="D24" s="9"/>
      <c r="E24" s="9"/>
      <c r="F24" s="9"/>
      <c r="G24" s="11" t="s">
        <v>12</v>
      </c>
      <c r="H24" s="11">
        <f>H23*0.21</f>
        <v>0</v>
      </c>
    </row>
    <row r="25" spans="1:8" x14ac:dyDescent="0.25">
      <c r="G25" s="11" t="s">
        <v>22</v>
      </c>
      <c r="H25" s="11">
        <f>H23+H24</f>
        <v>0</v>
      </c>
    </row>
  </sheetData>
  <sheetProtection algorithmName="SHA-512" hashValue="r2+18RZ7BVEgq4ktWLelUxBXYGahutYjSHEResQyxksGosHdCPdCEwBgWGlfCwiwXUjz0I7I0WlzK6BaYz1m4g==" saltValue="cpjIwjd+PBjcy9jBn5u3Dw==" spinCount="100000" sheet="1" objects="1" scenarios="1" selectLockedCells="1"/>
  <mergeCells count="18">
    <mergeCell ref="A20:A22"/>
    <mergeCell ref="B20:B22"/>
    <mergeCell ref="C20:C22"/>
    <mergeCell ref="H20:H22"/>
    <mergeCell ref="A15:H15"/>
    <mergeCell ref="A17:A19"/>
    <mergeCell ref="B17:B19"/>
    <mergeCell ref="C17:C19"/>
    <mergeCell ref="H17:H19"/>
    <mergeCell ref="A1:H1"/>
    <mergeCell ref="A3:A5"/>
    <mergeCell ref="C3:C5"/>
    <mergeCell ref="H3:H5"/>
    <mergeCell ref="A6:A8"/>
    <mergeCell ref="C6:C8"/>
    <mergeCell ref="H6:H8"/>
    <mergeCell ref="B3:B5"/>
    <mergeCell ref="B6:B8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81E2E9-E5E4-4FE5-8F4F-7037B95EB5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AF3F7E9-C342-4E00-8282-4B1C768E5DA2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366E3A7D-0C09-4287-90B5-36D2A20294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A RELLENAR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Cesar Hermosilla Llata</cp:lastModifiedBy>
  <dcterms:created xsi:type="dcterms:W3CDTF">2015-06-05T18:19:34Z</dcterms:created>
  <dcterms:modified xsi:type="dcterms:W3CDTF">2026-06-09T16:00:54Z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