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128. ALERGOLOGIA MADRID/ANEXO OFERTA ECONOMICA/"/>
    </mc:Choice>
  </mc:AlternateContent>
  <xr:revisionPtr revIDLastSave="118" documentId="8_{9CE9C419-976B-47A3-B669-28FFEC87ECB2}" xr6:coauthVersionLast="47" xr6:coauthVersionMax="47" xr10:uidLastSave="{1F313FDA-C13E-4DD2-A2AD-52118D25AB0D}"/>
  <bookViews>
    <workbookView xWindow="-120" yWindow="-120" windowWidth="29040" windowHeight="15720" xr2:uid="{888A2043-1DE5-4BDF-B9D0-89037D7DB2CA}"/>
  </bookViews>
  <sheets>
    <sheet name="Anexo Oferta Economica" sheetId="1" r:id="rId1"/>
  </sheets>
  <definedNames>
    <definedName name="_xlnm._FilterDatabase" localSheetId="0" hidden="1">'Anexo Oferta Economica'!$A$14:$K$39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15" i="1"/>
  <c r="F16" i="1"/>
  <c r="I16" i="1" s="1"/>
  <c r="F17" i="1"/>
  <c r="I17" i="1" s="1"/>
  <c r="F18" i="1"/>
  <c r="I18" i="1" s="1"/>
  <c r="F19" i="1"/>
  <c r="I19" i="1" s="1"/>
  <c r="F20" i="1"/>
  <c r="I20" i="1" s="1"/>
  <c r="F21" i="1"/>
  <c r="I21" i="1" s="1"/>
  <c r="F22" i="1"/>
  <c r="I22" i="1" s="1"/>
  <c r="F23" i="1"/>
  <c r="I23" i="1" s="1"/>
  <c r="F24" i="1"/>
  <c r="I24" i="1" s="1"/>
  <c r="F25" i="1"/>
  <c r="I25" i="1" s="1"/>
  <c r="F26" i="1"/>
  <c r="I26" i="1" s="1"/>
  <c r="F27" i="1"/>
  <c r="I27" i="1" s="1"/>
  <c r="F28" i="1"/>
  <c r="I28" i="1" s="1"/>
  <c r="F29" i="1"/>
  <c r="I29" i="1" s="1"/>
  <c r="F30" i="1"/>
  <c r="I30" i="1" s="1"/>
  <c r="F31" i="1"/>
  <c r="I31" i="1" s="1"/>
  <c r="F32" i="1"/>
  <c r="I32" i="1" s="1"/>
  <c r="F33" i="1"/>
  <c r="I33" i="1" s="1"/>
  <c r="F34" i="1"/>
  <c r="I34" i="1" s="1"/>
  <c r="F35" i="1"/>
  <c r="I35" i="1" s="1"/>
  <c r="F36" i="1"/>
  <c r="I36" i="1" s="1"/>
  <c r="F37" i="1"/>
  <c r="I37" i="1" s="1"/>
  <c r="F38" i="1"/>
  <c r="I38" i="1" s="1"/>
  <c r="F15" i="1"/>
  <c r="I15" i="1" s="1"/>
  <c r="H17" i="1"/>
  <c r="H22" i="1"/>
  <c r="H25" i="1"/>
  <c r="H26" i="1"/>
  <c r="H29" i="1"/>
  <c r="H33" i="1"/>
  <c r="H34" i="1"/>
  <c r="H37" i="1"/>
  <c r="H38" i="1"/>
  <c r="H36" i="1"/>
  <c r="H35" i="1"/>
  <c r="H32" i="1"/>
  <c r="H31" i="1"/>
  <c r="H30" i="1"/>
  <c r="H28" i="1"/>
  <c r="H27" i="1"/>
  <c r="H24" i="1"/>
  <c r="H23" i="1"/>
  <c r="H21" i="1"/>
  <c r="H20" i="1"/>
  <c r="H19" i="1"/>
  <c r="H18" i="1"/>
  <c r="H16" i="1"/>
  <c r="K32" i="1" l="1"/>
  <c r="K37" i="1"/>
  <c r="K29" i="1"/>
  <c r="K21" i="1"/>
  <c r="K28" i="1"/>
  <c r="K20" i="1"/>
  <c r="K38" i="1"/>
  <c r="K30" i="1"/>
  <c r="K22" i="1"/>
  <c r="K36" i="1"/>
  <c r="K35" i="1"/>
  <c r="K27" i="1"/>
  <c r="K19" i="1"/>
  <c r="K34" i="1"/>
  <c r="K26" i="1"/>
  <c r="K18" i="1"/>
  <c r="K33" i="1"/>
  <c r="K25" i="1"/>
  <c r="K17" i="1"/>
  <c r="K24" i="1"/>
  <c r="K16" i="1"/>
  <c r="K31" i="1"/>
  <c r="K23" i="1"/>
  <c r="J39" i="1"/>
  <c r="K15" i="1"/>
  <c r="I39" i="1"/>
</calcChain>
</file>

<file path=xl/sharedStrings.xml><?xml version="1.0" encoding="utf-8"?>
<sst xmlns="http://schemas.openxmlformats.org/spreadsheetml/2006/main" count="65" uniqueCount="65">
  <si>
    <t>MATERIAL SAP</t>
  </si>
  <si>
    <t>Primeras Consultas</t>
  </si>
  <si>
    <t>Consultas Sucesivas</t>
  </si>
  <si>
    <t>Fotopatch test</t>
  </si>
  <si>
    <t xml:space="preserve">Pruebas epicutáneas (Patch Test) </t>
  </si>
  <si>
    <t xml:space="preserve">Espirometría simple </t>
  </si>
  <si>
    <t xml:space="preserve">Espirometría forzada. Curvas flujo-volumen </t>
  </si>
  <si>
    <t xml:space="preserve">Test provocación bronquial inespecífica (basal y con metacolina, histamina o esfuerzo) </t>
  </si>
  <si>
    <t xml:space="preserve">MADRID </t>
  </si>
  <si>
    <t xml:space="preserve">Determinación de óxido nítrico nasal </t>
  </si>
  <si>
    <t xml:space="preserve"> Determinación de óxido nítrico bronquial </t>
  </si>
  <si>
    <t xml:space="preserve"> Pruebas alérgicas en Prick (Prick Test) </t>
  </si>
  <si>
    <t xml:space="preserve">Pruebas de broncodilatación </t>
  </si>
  <si>
    <t xml:space="preserve">Determinación de precipitinas por alérgenos </t>
  </si>
  <si>
    <t xml:space="preserve"> Pro. desensibilización frente a determinados alérgenos (vacunas) </t>
  </si>
  <si>
    <t>S2504AL01</t>
  </si>
  <si>
    <t>S2504AL02</t>
  </si>
  <si>
    <t>S2515OT40</t>
  </si>
  <si>
    <t>S2515AL71</t>
  </si>
  <si>
    <t>S2515AL72</t>
  </si>
  <si>
    <t>S2515AL73</t>
  </si>
  <si>
    <t>S2515AL74</t>
  </si>
  <si>
    <t>S2515OT4053</t>
  </si>
  <si>
    <t>S2515AL75</t>
  </si>
  <si>
    <t>S2515AL76</t>
  </si>
  <si>
    <t>S2515AL7754</t>
  </si>
  <si>
    <t>S2515AL7755</t>
  </si>
  <si>
    <t>S2515AL7854</t>
  </si>
  <si>
    <t>S2515AL7855</t>
  </si>
  <si>
    <t>S2515AL80</t>
  </si>
  <si>
    <t>S2515AL81</t>
  </si>
  <si>
    <t>S2504AL79</t>
  </si>
  <si>
    <t>S2515AL82</t>
  </si>
  <si>
    <t>S2515AL83</t>
  </si>
  <si>
    <t>S2515AL7420</t>
  </si>
  <si>
    <t>S2504AL84</t>
  </si>
  <si>
    <t>S2515AL86</t>
  </si>
  <si>
    <t>S2515AL8556</t>
  </si>
  <si>
    <t>S2515AL8557</t>
  </si>
  <si>
    <t>DELEGACION DE MADRID</t>
  </si>
  <si>
    <t>Zona Geografica de Necesidad</t>
  </si>
  <si>
    <t>Tipo de prueba</t>
  </si>
  <si>
    <t>Centro Ref. Mutua Montañesa</t>
  </si>
  <si>
    <t>Precio Unitario</t>
  </si>
  <si>
    <t>Test Hielo</t>
  </si>
  <si>
    <t>Prueba Isac: Panel de 103 alérgenos</t>
  </si>
  <si>
    <t>Demografismo</t>
  </si>
  <si>
    <t>Rinomanometría</t>
  </si>
  <si>
    <t xml:space="preserve">Pruebas alérgicas de Intradermoreacción </t>
  </si>
  <si>
    <t>Test de provocación bronquial específica</t>
  </si>
  <si>
    <t>Test de provocación nasal inespecífica</t>
  </si>
  <si>
    <t>Test de provocación nasal específica</t>
  </si>
  <si>
    <t>Pruebas epicutáneas batería especídifca</t>
  </si>
  <si>
    <t>Test de provocación de alto riesgo con alimentos</t>
  </si>
  <si>
    <t>Test de provocación de alto riesgo con medicamentos</t>
  </si>
  <si>
    <t>Total Lote Anual</t>
  </si>
  <si>
    <t>Total Lote 3 años</t>
  </si>
  <si>
    <t>Unidades anual</t>
  </si>
  <si>
    <t>Unidades tres años</t>
  </si>
  <si>
    <t>Total Lote 3 años pixel</t>
  </si>
  <si>
    <t>Expediente</t>
  </si>
  <si>
    <t>Objeto</t>
  </si>
  <si>
    <t>MM/2026/128</t>
  </si>
  <si>
    <t>Servicio especializado de alergología, en el ámbito territorial de la Comunidad de Madrid para Mutua Montañesa, Mutua Colaboradora con la Seguridad Social Nº 7</t>
  </si>
  <si>
    <t>ANEXO DE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</si>
</sst>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Verdana"/>
      <family val="2"/>
    </font>
    <font>
      <b/>
      <sz val="10"/>
      <color rgb="FFFFFFFF"/>
      <name val="Ubuntu"/>
      <family val="2"/>
    </font>
    <font>
      <sz val="10"/>
      <color theme="1"/>
      <name val="Ubuntu"/>
      <family val="2"/>
    </font>
    <font>
      <sz val="10"/>
      <color rgb="FF000000"/>
      <name val="Ubuntu"/>
      <family val="2"/>
    </font>
    <font>
      <b/>
      <sz val="10"/>
      <color theme="1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8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4" fontId="2" fillId="4" borderId="0" xfId="0" applyNumberFormat="1" applyFont="1" applyFill="1" applyAlignment="1">
      <alignment vertical="center"/>
    </xf>
    <xf numFmtId="44" fontId="2" fillId="0" borderId="0" xfId="0" applyNumberFormat="1" applyFont="1" applyAlignment="1">
      <alignment vertical="center"/>
    </xf>
    <xf numFmtId="44" fontId="2" fillId="5" borderId="0" xfId="0" applyNumberFormat="1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vertical="center"/>
    </xf>
    <xf numFmtId="44" fontId="4" fillId="0" borderId="0" xfId="0" applyNumberFormat="1" applyFont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8" fontId="3" fillId="3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3</xdr:row>
      <xdr:rowOff>142875</xdr:rowOff>
    </xdr:from>
    <xdr:to>
      <xdr:col>2</xdr:col>
      <xdr:colOff>581025</xdr:colOff>
      <xdr:row>8</xdr:row>
      <xdr:rowOff>152633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3C9533-27F1-80CF-0EC0-7FD542B74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85800"/>
          <a:ext cx="2552700" cy="914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6F11B-E57D-4395-BCB6-50DF9E2F7501}">
  <sheetPr>
    <pageSetUpPr fitToPage="1"/>
  </sheetPr>
  <dimension ref="A1:K39"/>
  <sheetViews>
    <sheetView tabSelected="1" workbookViewId="0">
      <selection activeCell="G38" sqref="G38"/>
    </sheetView>
  </sheetViews>
  <sheetFormatPr baseColWidth="10" defaultRowHeight="14.25" x14ac:dyDescent="0.2"/>
  <cols>
    <col min="1" max="2" width="11.19921875" style="6"/>
    <col min="3" max="3" width="11.19921875" style="6" customWidth="1"/>
    <col min="4" max="4" width="55.5" style="8" customWidth="1"/>
    <col min="5" max="5" width="6.69921875" style="6" bestFit="1" customWidth="1"/>
    <col min="6" max="6" width="6.69921875" style="6" customWidth="1"/>
    <col min="7" max="7" width="7.8984375" style="6" customWidth="1"/>
    <col min="8" max="8" width="7.19921875" style="6" bestFit="1" customWidth="1"/>
    <col min="9" max="9" width="8.296875" style="6" bestFit="1" customWidth="1"/>
    <col min="10" max="11" width="0" style="6" hidden="1" customWidth="1"/>
    <col min="12" max="16384" width="11.19921875" style="6"/>
  </cols>
  <sheetData>
    <row r="1" spans="1:11" x14ac:dyDescent="0.2">
      <c r="A1" s="19" t="s">
        <v>64</v>
      </c>
      <c r="B1" s="19"/>
      <c r="C1" s="19"/>
    </row>
    <row r="2" spans="1:11" ht="14.25" customHeight="1" x14ac:dyDescent="0.2">
      <c r="A2" s="19"/>
      <c r="B2" s="19"/>
      <c r="C2" s="19"/>
    </row>
    <row r="3" spans="1:11" x14ac:dyDescent="0.2">
      <c r="A3" s="19"/>
      <c r="B3" s="19"/>
      <c r="C3" s="19"/>
    </row>
    <row r="11" spans="1:11" x14ac:dyDescent="0.2">
      <c r="A11" s="6" t="s">
        <v>60</v>
      </c>
      <c r="B11" s="6" t="s">
        <v>62</v>
      </c>
    </row>
    <row r="12" spans="1:11" x14ac:dyDescent="0.2">
      <c r="A12" s="6" t="s">
        <v>61</v>
      </c>
      <c r="B12" s="6" t="s">
        <v>63</v>
      </c>
    </row>
    <row r="14" spans="1:11" ht="42.75" x14ac:dyDescent="0.2">
      <c r="A14" s="1" t="s">
        <v>40</v>
      </c>
      <c r="B14" s="1" t="s">
        <v>42</v>
      </c>
      <c r="C14" s="1" t="s">
        <v>0</v>
      </c>
      <c r="D14" s="1" t="s">
        <v>41</v>
      </c>
      <c r="E14" s="1" t="s">
        <v>57</v>
      </c>
      <c r="F14" s="1" t="s">
        <v>58</v>
      </c>
      <c r="G14" s="1" t="s">
        <v>43</v>
      </c>
      <c r="H14" s="1" t="s">
        <v>55</v>
      </c>
      <c r="I14" s="1" t="s">
        <v>56</v>
      </c>
      <c r="J14" s="10" t="s">
        <v>59</v>
      </c>
    </row>
    <row r="15" spans="1:11" x14ac:dyDescent="0.2">
      <c r="A15" s="14" t="s">
        <v>8</v>
      </c>
      <c r="B15" s="15" t="s">
        <v>39</v>
      </c>
      <c r="C15" s="2" t="s">
        <v>15</v>
      </c>
      <c r="D15" s="3" t="s">
        <v>1</v>
      </c>
      <c r="E15" s="2">
        <v>15</v>
      </c>
      <c r="F15" s="9">
        <f>E15*3</f>
        <v>45</v>
      </c>
      <c r="G15" s="20"/>
      <c r="H15" s="16">
        <f>E15*G15</f>
        <v>0</v>
      </c>
      <c r="I15" s="17">
        <f>F15*G15</f>
        <v>0</v>
      </c>
      <c r="J15" s="11" t="e">
        <f>#REF!*#REF!</f>
        <v>#REF!</v>
      </c>
      <c r="K15" s="12" t="e">
        <f>J15-I15</f>
        <v>#REF!</v>
      </c>
    </row>
    <row r="16" spans="1:11" x14ac:dyDescent="0.2">
      <c r="A16" s="14"/>
      <c r="B16" s="15"/>
      <c r="C16" s="2" t="s">
        <v>16</v>
      </c>
      <c r="D16" s="3" t="s">
        <v>2</v>
      </c>
      <c r="E16" s="2">
        <v>45</v>
      </c>
      <c r="F16" s="9">
        <f t="shared" ref="F16:F38" si="0">E16*3</f>
        <v>135</v>
      </c>
      <c r="G16" s="20"/>
      <c r="H16" s="16">
        <f>E16*G16</f>
        <v>0</v>
      </c>
      <c r="I16" s="17">
        <f>F16*G16</f>
        <v>0</v>
      </c>
      <c r="J16" s="11" t="e">
        <f>#REF!*#REF!</f>
        <v>#REF!</v>
      </c>
      <c r="K16" s="12" t="e">
        <f t="shared" ref="K16:K38" si="1">J16-I16</f>
        <v>#REF!</v>
      </c>
    </row>
    <row r="17" spans="1:11" x14ac:dyDescent="0.2">
      <c r="A17" s="14"/>
      <c r="B17" s="15"/>
      <c r="C17" s="2" t="s">
        <v>18</v>
      </c>
      <c r="D17" s="4" t="s">
        <v>3</v>
      </c>
      <c r="E17" s="2">
        <v>5</v>
      </c>
      <c r="F17" s="9">
        <f t="shared" si="0"/>
        <v>15</v>
      </c>
      <c r="G17" s="20"/>
      <c r="H17" s="16">
        <f>E17*G17</f>
        <v>0</v>
      </c>
      <c r="I17" s="17">
        <f>F17*G17</f>
        <v>0</v>
      </c>
      <c r="J17" s="11" t="e">
        <f>#REF!*#REF!</f>
        <v>#REF!</v>
      </c>
      <c r="K17" s="12" t="e">
        <f t="shared" si="1"/>
        <v>#REF!</v>
      </c>
    </row>
    <row r="18" spans="1:11" x14ac:dyDescent="0.2">
      <c r="A18" s="14"/>
      <c r="B18" s="15"/>
      <c r="C18" s="2" t="s">
        <v>19</v>
      </c>
      <c r="D18" s="5" t="s">
        <v>48</v>
      </c>
      <c r="E18" s="2">
        <v>3</v>
      </c>
      <c r="F18" s="9">
        <f t="shared" si="0"/>
        <v>9</v>
      </c>
      <c r="G18" s="20"/>
      <c r="H18" s="16">
        <f>E18*G18</f>
        <v>0</v>
      </c>
      <c r="I18" s="17">
        <f>F18*G18</f>
        <v>0</v>
      </c>
      <c r="J18" s="11" t="e">
        <f>#REF!*#REF!</f>
        <v>#REF!</v>
      </c>
      <c r="K18" s="12" t="e">
        <f t="shared" si="1"/>
        <v>#REF!</v>
      </c>
    </row>
    <row r="19" spans="1:11" x14ac:dyDescent="0.2">
      <c r="A19" s="14"/>
      <c r="B19" s="15"/>
      <c r="C19" s="2" t="s">
        <v>20</v>
      </c>
      <c r="D19" s="4" t="s">
        <v>11</v>
      </c>
      <c r="E19" s="2">
        <v>8</v>
      </c>
      <c r="F19" s="9">
        <f t="shared" si="0"/>
        <v>24</v>
      </c>
      <c r="G19" s="20"/>
      <c r="H19" s="16">
        <f>E19*G19</f>
        <v>0</v>
      </c>
      <c r="I19" s="17">
        <f>F19*G19</f>
        <v>0</v>
      </c>
      <c r="J19" s="11" t="e">
        <f>#REF!*#REF!</f>
        <v>#REF!</v>
      </c>
      <c r="K19" s="12" t="e">
        <f t="shared" si="1"/>
        <v>#REF!</v>
      </c>
    </row>
    <row r="20" spans="1:11" x14ac:dyDescent="0.2">
      <c r="A20" s="14"/>
      <c r="B20" s="15"/>
      <c r="C20" s="2" t="s">
        <v>21</v>
      </c>
      <c r="D20" s="4" t="s">
        <v>4</v>
      </c>
      <c r="E20" s="2">
        <v>3</v>
      </c>
      <c r="F20" s="9">
        <f t="shared" si="0"/>
        <v>9</v>
      </c>
      <c r="G20" s="20"/>
      <c r="H20" s="16">
        <f>E20*G20</f>
        <v>0</v>
      </c>
      <c r="I20" s="17">
        <f>F20*G20</f>
        <v>0</v>
      </c>
      <c r="J20" s="11" t="e">
        <f>#REF!*#REF!</f>
        <v>#REF!</v>
      </c>
      <c r="K20" s="12" t="e">
        <f t="shared" si="1"/>
        <v>#REF!</v>
      </c>
    </row>
    <row r="21" spans="1:11" ht="15.75" customHeight="1" x14ac:dyDescent="0.2">
      <c r="A21" s="14"/>
      <c r="B21" s="15"/>
      <c r="C21" s="2" t="s">
        <v>17</v>
      </c>
      <c r="D21" s="3" t="s">
        <v>5</v>
      </c>
      <c r="E21" s="2">
        <v>1</v>
      </c>
      <c r="F21" s="9">
        <f t="shared" si="0"/>
        <v>3</v>
      </c>
      <c r="G21" s="20"/>
      <c r="H21" s="16">
        <f>E21*G21</f>
        <v>0</v>
      </c>
      <c r="I21" s="17">
        <f>F21*G21</f>
        <v>0</v>
      </c>
      <c r="J21" s="11" t="e">
        <f>#REF!*#REF!</f>
        <v>#REF!</v>
      </c>
      <c r="K21" s="13" t="e">
        <f t="shared" si="1"/>
        <v>#REF!</v>
      </c>
    </row>
    <row r="22" spans="1:11" x14ac:dyDescent="0.2">
      <c r="A22" s="14"/>
      <c r="B22" s="15"/>
      <c r="C22" s="2" t="s">
        <v>22</v>
      </c>
      <c r="D22" s="3" t="s">
        <v>6</v>
      </c>
      <c r="E22" s="2">
        <v>6</v>
      </c>
      <c r="F22" s="9">
        <f t="shared" si="0"/>
        <v>18</v>
      </c>
      <c r="G22" s="20"/>
      <c r="H22" s="16">
        <f>E22*G22</f>
        <v>0</v>
      </c>
      <c r="I22" s="17">
        <f>F22*G22</f>
        <v>0</v>
      </c>
      <c r="J22" s="11" t="e">
        <f>#REF!*#REF!</f>
        <v>#REF!</v>
      </c>
      <c r="K22" s="12" t="e">
        <f t="shared" si="1"/>
        <v>#REF!</v>
      </c>
    </row>
    <row r="23" spans="1:11" x14ac:dyDescent="0.2">
      <c r="A23" s="14"/>
      <c r="B23" s="15"/>
      <c r="C23" s="2" t="s">
        <v>23</v>
      </c>
      <c r="D23" s="4" t="s">
        <v>12</v>
      </c>
      <c r="E23" s="2">
        <v>4</v>
      </c>
      <c r="F23" s="9">
        <f t="shared" si="0"/>
        <v>12</v>
      </c>
      <c r="G23" s="20"/>
      <c r="H23" s="16">
        <f>E23*G23</f>
        <v>0</v>
      </c>
      <c r="I23" s="17">
        <f>F23*G23</f>
        <v>0</v>
      </c>
      <c r="J23" s="11" t="e">
        <f>#REF!*#REF!</f>
        <v>#REF!</v>
      </c>
      <c r="K23" s="12" t="e">
        <f t="shared" si="1"/>
        <v>#REF!</v>
      </c>
    </row>
    <row r="24" spans="1:11" x14ac:dyDescent="0.2">
      <c r="A24" s="14"/>
      <c r="B24" s="15"/>
      <c r="C24" s="2" t="s">
        <v>25</v>
      </c>
      <c r="D24" s="4" t="s">
        <v>7</v>
      </c>
      <c r="E24" s="2">
        <v>5</v>
      </c>
      <c r="F24" s="9">
        <f t="shared" si="0"/>
        <v>15</v>
      </c>
      <c r="G24" s="20"/>
      <c r="H24" s="16">
        <f>E24*G24</f>
        <v>0</v>
      </c>
      <c r="I24" s="17">
        <f>F24*G24</f>
        <v>0</v>
      </c>
      <c r="J24" s="11" t="e">
        <f>#REF!*#REF!</f>
        <v>#REF!</v>
      </c>
      <c r="K24" s="12" t="e">
        <f t="shared" si="1"/>
        <v>#REF!</v>
      </c>
    </row>
    <row r="25" spans="1:11" x14ac:dyDescent="0.2">
      <c r="A25" s="14"/>
      <c r="B25" s="15"/>
      <c r="C25" s="2" t="s">
        <v>26</v>
      </c>
      <c r="D25" s="4" t="s">
        <v>49</v>
      </c>
      <c r="E25" s="2">
        <v>5</v>
      </c>
      <c r="F25" s="9">
        <f t="shared" si="0"/>
        <v>15</v>
      </c>
      <c r="G25" s="20"/>
      <c r="H25" s="16">
        <f>E25*G25</f>
        <v>0</v>
      </c>
      <c r="I25" s="17">
        <f>F25*G25</f>
        <v>0</v>
      </c>
      <c r="J25" s="11" t="e">
        <f>#REF!*#REF!</f>
        <v>#REF!</v>
      </c>
      <c r="K25" s="12" t="e">
        <f t="shared" si="1"/>
        <v>#REF!</v>
      </c>
    </row>
    <row r="26" spans="1:11" ht="15.75" customHeight="1" x14ac:dyDescent="0.2">
      <c r="A26" s="14"/>
      <c r="B26" s="15"/>
      <c r="C26" s="2" t="s">
        <v>24</v>
      </c>
      <c r="D26" s="4" t="s">
        <v>47</v>
      </c>
      <c r="E26" s="2">
        <v>4</v>
      </c>
      <c r="F26" s="9">
        <f t="shared" si="0"/>
        <v>12</v>
      </c>
      <c r="G26" s="20"/>
      <c r="H26" s="16">
        <f>E26*G26</f>
        <v>0</v>
      </c>
      <c r="I26" s="17">
        <f>F26*G26</f>
        <v>0</v>
      </c>
      <c r="J26" s="11" t="e">
        <f>#REF!*#REF!</f>
        <v>#REF!</v>
      </c>
      <c r="K26" s="12" t="e">
        <f t="shared" si="1"/>
        <v>#REF!</v>
      </c>
    </row>
    <row r="27" spans="1:11" x14ac:dyDescent="0.2">
      <c r="A27" s="14"/>
      <c r="B27" s="15"/>
      <c r="C27" s="2" t="s">
        <v>27</v>
      </c>
      <c r="D27" s="4" t="s">
        <v>50</v>
      </c>
      <c r="E27" s="2">
        <v>4</v>
      </c>
      <c r="F27" s="9">
        <f t="shared" si="0"/>
        <v>12</v>
      </c>
      <c r="G27" s="20"/>
      <c r="H27" s="16">
        <f>E27*G27</f>
        <v>0</v>
      </c>
      <c r="I27" s="17">
        <f>F27*G27</f>
        <v>0</v>
      </c>
      <c r="J27" s="11" t="e">
        <f>#REF!*#REF!</f>
        <v>#REF!</v>
      </c>
      <c r="K27" s="13" t="e">
        <f t="shared" si="1"/>
        <v>#REF!</v>
      </c>
    </row>
    <row r="28" spans="1:11" x14ac:dyDescent="0.2">
      <c r="A28" s="14"/>
      <c r="B28" s="15"/>
      <c r="C28" s="2" t="s">
        <v>28</v>
      </c>
      <c r="D28" s="4" t="s">
        <v>51</v>
      </c>
      <c r="E28" s="2">
        <v>3</v>
      </c>
      <c r="F28" s="9">
        <f t="shared" si="0"/>
        <v>9</v>
      </c>
      <c r="G28" s="20"/>
      <c r="H28" s="16">
        <f>E28*G28</f>
        <v>0</v>
      </c>
      <c r="I28" s="17">
        <f>F28*G28</f>
        <v>0</v>
      </c>
      <c r="J28" s="11" t="e">
        <f>#REF!*#REF!</f>
        <v>#REF!</v>
      </c>
      <c r="K28" s="12" t="e">
        <f t="shared" si="1"/>
        <v>#REF!</v>
      </c>
    </row>
    <row r="29" spans="1:11" x14ac:dyDescent="0.2">
      <c r="A29" s="14"/>
      <c r="B29" s="15"/>
      <c r="C29" s="2" t="s">
        <v>32</v>
      </c>
      <c r="D29" s="4" t="s">
        <v>53</v>
      </c>
      <c r="E29" s="2">
        <v>5</v>
      </c>
      <c r="F29" s="9">
        <f t="shared" si="0"/>
        <v>15</v>
      </c>
      <c r="G29" s="20"/>
      <c r="H29" s="16">
        <f>E29*G29</f>
        <v>0</v>
      </c>
      <c r="I29" s="17">
        <f>F29*G29</f>
        <v>0</v>
      </c>
      <c r="J29" s="11" t="e">
        <f>#REF!*#REF!</f>
        <v>#REF!</v>
      </c>
      <c r="K29" s="13" t="e">
        <f t="shared" si="1"/>
        <v>#REF!</v>
      </c>
    </row>
    <row r="30" spans="1:11" x14ac:dyDescent="0.2">
      <c r="A30" s="14"/>
      <c r="B30" s="15"/>
      <c r="C30" s="2" t="s">
        <v>33</v>
      </c>
      <c r="D30" s="4" t="s">
        <v>54</v>
      </c>
      <c r="E30" s="2">
        <v>5</v>
      </c>
      <c r="F30" s="9">
        <f t="shared" si="0"/>
        <v>15</v>
      </c>
      <c r="G30" s="20"/>
      <c r="H30" s="16">
        <f>E30*G30</f>
        <v>0</v>
      </c>
      <c r="I30" s="17">
        <f>F30*G30</f>
        <v>0</v>
      </c>
      <c r="J30" s="11" t="e">
        <f>#REF!*#REF!</f>
        <v>#REF!</v>
      </c>
      <c r="K30" s="12" t="e">
        <f t="shared" si="1"/>
        <v>#REF!</v>
      </c>
    </row>
    <row r="31" spans="1:11" x14ac:dyDescent="0.2">
      <c r="A31" s="14"/>
      <c r="B31" s="15"/>
      <c r="C31" s="2" t="s">
        <v>34</v>
      </c>
      <c r="D31" s="4" t="s">
        <v>52</v>
      </c>
      <c r="E31" s="2">
        <v>1</v>
      </c>
      <c r="F31" s="9">
        <f t="shared" si="0"/>
        <v>3</v>
      </c>
      <c r="G31" s="20"/>
      <c r="H31" s="16">
        <f>E31*G31</f>
        <v>0</v>
      </c>
      <c r="I31" s="17">
        <f>F31*G31</f>
        <v>0</v>
      </c>
      <c r="J31" s="11" t="e">
        <f>#REF!*#REF!</f>
        <v>#REF!</v>
      </c>
      <c r="K31" s="12" t="e">
        <f t="shared" si="1"/>
        <v>#REF!</v>
      </c>
    </row>
    <row r="32" spans="1:11" x14ac:dyDescent="0.2">
      <c r="A32" s="14"/>
      <c r="B32" s="15"/>
      <c r="C32" s="2" t="s">
        <v>37</v>
      </c>
      <c r="D32" s="4" t="s">
        <v>9</v>
      </c>
      <c r="E32" s="2">
        <v>5</v>
      </c>
      <c r="F32" s="9">
        <f t="shared" si="0"/>
        <v>15</v>
      </c>
      <c r="G32" s="20"/>
      <c r="H32" s="16">
        <f>E32*G32</f>
        <v>0</v>
      </c>
      <c r="I32" s="17">
        <f>F32*G32</f>
        <v>0</v>
      </c>
      <c r="J32" s="11" t="e">
        <f>#REF!*#REF!</f>
        <v>#REF!</v>
      </c>
      <c r="K32" s="12" t="e">
        <f t="shared" si="1"/>
        <v>#REF!</v>
      </c>
    </row>
    <row r="33" spans="1:11" x14ac:dyDescent="0.2">
      <c r="A33" s="14"/>
      <c r="B33" s="15"/>
      <c r="C33" s="2" t="s">
        <v>38</v>
      </c>
      <c r="D33" s="4" t="s">
        <v>10</v>
      </c>
      <c r="E33" s="2">
        <v>5</v>
      </c>
      <c r="F33" s="9">
        <f t="shared" si="0"/>
        <v>15</v>
      </c>
      <c r="G33" s="20"/>
      <c r="H33" s="16">
        <f>E33*G33</f>
        <v>0</v>
      </c>
      <c r="I33" s="17">
        <f>F33*G33</f>
        <v>0</v>
      </c>
      <c r="J33" s="11" t="e">
        <f>#REF!*#REF!</f>
        <v>#REF!</v>
      </c>
      <c r="K33" s="12" t="e">
        <f t="shared" si="1"/>
        <v>#REF!</v>
      </c>
    </row>
    <row r="34" spans="1:11" x14ac:dyDescent="0.2">
      <c r="A34" s="14"/>
      <c r="B34" s="15"/>
      <c r="C34" s="2" t="s">
        <v>36</v>
      </c>
      <c r="D34" s="4" t="s">
        <v>13</v>
      </c>
      <c r="E34" s="2">
        <v>5</v>
      </c>
      <c r="F34" s="9">
        <f t="shared" si="0"/>
        <v>15</v>
      </c>
      <c r="G34" s="20"/>
      <c r="H34" s="16">
        <f>E34*G34</f>
        <v>0</v>
      </c>
      <c r="I34" s="17">
        <f>F34*G34</f>
        <v>0</v>
      </c>
      <c r="J34" s="11" t="e">
        <f>#REF!*#REF!</f>
        <v>#REF!</v>
      </c>
      <c r="K34" s="12" t="e">
        <f t="shared" si="1"/>
        <v>#REF!</v>
      </c>
    </row>
    <row r="35" spans="1:11" x14ac:dyDescent="0.2">
      <c r="A35" s="14"/>
      <c r="B35" s="15"/>
      <c r="C35" s="2" t="s">
        <v>35</v>
      </c>
      <c r="D35" s="4" t="s">
        <v>14</v>
      </c>
      <c r="E35" s="2">
        <v>2</v>
      </c>
      <c r="F35" s="9">
        <f t="shared" si="0"/>
        <v>6</v>
      </c>
      <c r="G35" s="20"/>
      <c r="H35" s="16">
        <f>E35*G35</f>
        <v>0</v>
      </c>
      <c r="I35" s="17">
        <f>F35*G35</f>
        <v>0</v>
      </c>
      <c r="J35" s="11" t="e">
        <f>#REF!*#REF!</f>
        <v>#REF!</v>
      </c>
      <c r="K35" s="12" t="e">
        <f t="shared" si="1"/>
        <v>#REF!</v>
      </c>
    </row>
    <row r="36" spans="1:11" x14ac:dyDescent="0.2">
      <c r="A36" s="14"/>
      <c r="B36" s="15"/>
      <c r="C36" s="2" t="s">
        <v>31</v>
      </c>
      <c r="D36" s="4" t="s">
        <v>46</v>
      </c>
      <c r="E36" s="2">
        <v>3</v>
      </c>
      <c r="F36" s="9">
        <f t="shared" si="0"/>
        <v>9</v>
      </c>
      <c r="G36" s="20"/>
      <c r="H36" s="16">
        <f>E36*G36</f>
        <v>0</v>
      </c>
      <c r="I36" s="17">
        <f>F36*G36</f>
        <v>0</v>
      </c>
      <c r="J36" s="11" t="e">
        <f>#REF!*#REF!</f>
        <v>#REF!</v>
      </c>
      <c r="K36" s="12" t="e">
        <f t="shared" si="1"/>
        <v>#REF!</v>
      </c>
    </row>
    <row r="37" spans="1:11" x14ac:dyDescent="0.2">
      <c r="A37" s="14"/>
      <c r="B37" s="15"/>
      <c r="C37" s="2" t="s">
        <v>29</v>
      </c>
      <c r="D37" s="4" t="s">
        <v>45</v>
      </c>
      <c r="E37" s="2">
        <v>1</v>
      </c>
      <c r="F37" s="9">
        <f t="shared" si="0"/>
        <v>3</v>
      </c>
      <c r="G37" s="20"/>
      <c r="H37" s="16">
        <f>E37*G37</f>
        <v>0</v>
      </c>
      <c r="I37" s="17">
        <f>F37*G37</f>
        <v>0</v>
      </c>
      <c r="J37" s="11" t="e">
        <f>#REF!*#REF!</f>
        <v>#REF!</v>
      </c>
      <c r="K37" s="12" t="e">
        <f t="shared" si="1"/>
        <v>#REF!</v>
      </c>
    </row>
    <row r="38" spans="1:11" x14ac:dyDescent="0.2">
      <c r="A38" s="14"/>
      <c r="B38" s="15"/>
      <c r="C38" s="2" t="s">
        <v>30</v>
      </c>
      <c r="D38" s="4" t="s">
        <v>44</v>
      </c>
      <c r="E38" s="2">
        <v>2</v>
      </c>
      <c r="F38" s="9">
        <f t="shared" si="0"/>
        <v>6</v>
      </c>
      <c r="G38" s="20"/>
      <c r="H38" s="16">
        <f>E38*G38</f>
        <v>0</v>
      </c>
      <c r="I38" s="17">
        <f>F38*G38</f>
        <v>0</v>
      </c>
      <c r="J38" s="11" t="e">
        <f>#REF!*#REF!</f>
        <v>#REF!</v>
      </c>
      <c r="K38" s="12" t="e">
        <f t="shared" si="1"/>
        <v>#REF!</v>
      </c>
    </row>
    <row r="39" spans="1:11" x14ac:dyDescent="0.2">
      <c r="I39" s="18">
        <f>SUM(I15:I38)</f>
        <v>0</v>
      </c>
      <c r="J39" s="7" t="e">
        <f>SUM(J15:J38)</f>
        <v>#REF!</v>
      </c>
    </row>
  </sheetData>
  <sheetProtection sheet="1" objects="1" scenarios="1" selectLockedCells="1"/>
  <mergeCells count="3">
    <mergeCell ref="A15:A38"/>
    <mergeCell ref="B15:B38"/>
    <mergeCell ref="A1:C3"/>
  </mergeCells>
  <pageMargins left="0.7" right="0.7" top="0.75" bottom="0.75" header="0.3" footer="0.3"/>
  <pageSetup paperSize="9" scale="7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47FE6A-15B4-4E5B-A33E-B2B253F523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BF9A66-5262-41AC-B73E-06E8CBA7B8B8}">
  <ds:schemaRefs>
    <ds:schemaRef ds:uri="http://schemas.microsoft.com/office/2006/metadata/properties"/>
    <ds:schemaRef ds:uri="http://schemas.microsoft.com/office/infopath/2007/PartnerControls"/>
    <ds:schemaRef ds:uri="ac4acf40-2408-490e-9be0-74a4177ed00b"/>
    <ds:schemaRef ds:uri="ea49bc50-3a96-4a36-9da7-00c39e7df109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2D714297-3166-46B3-B5E2-A791C01708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Ruiz Fuente</dc:creator>
  <cp:lastModifiedBy>Alejandro Diez Perez</cp:lastModifiedBy>
  <cp:lastPrinted>2026-07-14T12:08:23Z</cp:lastPrinted>
  <dcterms:created xsi:type="dcterms:W3CDTF">2026-07-09T06:44:16Z</dcterms:created>
  <dcterms:modified xsi:type="dcterms:W3CDTF">2026-07-30T09:50:20Z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