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172 - ELECTROMEDICINA Y MOBILIARIO/ANEXOS Y DEUC/"/>
    </mc:Choice>
  </mc:AlternateContent>
  <xr:revisionPtr revIDLastSave="156" documentId="11_F25DC773A252ABDACC10482E695C41A65BDE58ED" xr6:coauthVersionLast="47" xr6:coauthVersionMax="47" xr10:uidLastSave="{04B70802-1F3A-4CCF-9389-A738914CCA7D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1" l="1"/>
  <c r="G28" i="1"/>
  <c r="G27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H24" i="1" s="1"/>
  <c r="G25" i="1"/>
  <c r="H25" i="1" s="1"/>
  <c r="G26" i="1"/>
  <c r="G9" i="1"/>
  <c r="G8" i="1"/>
  <c r="G7" i="1"/>
  <c r="G3" i="1"/>
  <c r="G4" i="1"/>
  <c r="G2" i="1"/>
  <c r="G6" i="1"/>
  <c r="G5" i="1"/>
  <c r="H26" i="1" l="1"/>
  <c r="H21" i="1"/>
  <c r="H17" i="1"/>
  <c r="H9" i="1"/>
  <c r="H2" i="1"/>
  <c r="H29" i="1" l="1"/>
</calcChain>
</file>

<file path=xl/sharedStrings.xml><?xml version="1.0" encoding="utf-8"?>
<sst xmlns="http://schemas.openxmlformats.org/spreadsheetml/2006/main" count="60" uniqueCount="49">
  <si>
    <t>LOTE</t>
  </si>
  <si>
    <t>DESCRIPCION</t>
  </si>
  <si>
    <t>DESCRIPCIÓN OBJETO</t>
  </si>
  <si>
    <t>ZONA GEOGRAFICA DE NECESIDAD DELEGACIONES</t>
  </si>
  <si>
    <t>UNIDAD</t>
  </si>
  <si>
    <t>PRECIO UNITARIO SIN IVA</t>
  </si>
  <si>
    <t>IMPORTE TOTAL SIN IVA</t>
  </si>
  <si>
    <t>SISTEMA DE TORNIQUETE DE ISQUEMIA</t>
  </si>
  <si>
    <t>TORNIQUETE ISQUEMIA</t>
  </si>
  <si>
    <t>HOSPITAL MUTUA MONTAÑESA</t>
  </si>
  <si>
    <t>CESTA</t>
  </si>
  <si>
    <t>SOPORTE</t>
  </si>
  <si>
    <t>Manguito Reutilizable Recto ATS 4000/3000 12"(30.5 CM) -18" (45.7 CM)-42" (106.7 CM)  de 2 Puertos - 1 Cámara</t>
  </si>
  <si>
    <t>4 (2 años)</t>
  </si>
  <si>
    <t>Manguito Reutilizable Curvo Para Muslo ATS 4000/3000 (2 Puertos - 1 Cámara)</t>
  </si>
  <si>
    <t>2 (2 años)</t>
  </si>
  <si>
    <t>TORRE DE IRRIGACION Y SONDA LINEAL</t>
  </si>
  <si>
    <t xml:space="preserve">TORRE DE IRRIGACION </t>
  </si>
  <si>
    <t>SONDA LINEAL</t>
  </si>
  <si>
    <t>MOBILIARIO SANITARIO VARIADO</t>
  </si>
  <si>
    <t xml:space="preserve">BIOMBOS </t>
  </si>
  <si>
    <t>CORTINAS 230cm x 240cm</t>
  </si>
  <si>
    <t>CORTINAS 360cm x 240cm</t>
  </si>
  <si>
    <t>RIELES</t>
  </si>
  <si>
    <t>TABURETE CON RESPALDO Y RUEDAS</t>
  </si>
  <si>
    <t>DELEGACIÓN SALAMANCA</t>
  </si>
  <si>
    <t>TABURETE SIN RESPALDO Y RUEDAS</t>
  </si>
  <si>
    <t xml:space="preserve">ROBOT PISCINA </t>
  </si>
  <si>
    <t>CAMILLA PARA TRASLADO</t>
  </si>
  <si>
    <t>CAMILLAS HIDRÁULICAS</t>
  </si>
  <si>
    <t>DELEGACIÓN BARCELONA</t>
  </si>
  <si>
    <t>DELEGACIÓN CASTRO URDIALES</t>
  </si>
  <si>
    <t>DELEGACIÓN TORRELAVEGA</t>
  </si>
  <si>
    <t>FERULA DE HOMBRO DE 2 MOTORES, ESPEJO CUADRICULADO DE PARED Y CARRO DE MAGNETOTERAPIA</t>
  </si>
  <si>
    <t>FERULA DE HOMBRO DE 2 MOTORES</t>
  </si>
  <si>
    <t>DELEGACIÓN OLOT</t>
  </si>
  <si>
    <t>ESPEJO CUADRICULADO DE PARED</t>
  </si>
  <si>
    <t>CARRO DE MAGNETOTERAPIA</t>
  </si>
  <si>
    <t>ELECTROCARDIÓGRAFO</t>
  </si>
  <si>
    <t>DELEGACIÓN MADRID</t>
  </si>
  <si>
    <t>CAMILLAS HOSPITALARIAS</t>
  </si>
  <si>
    <t>SISTEMA DE BOMBA DE JERINGA</t>
  </si>
  <si>
    <t>BOMBA DE JERINGA</t>
  </si>
  <si>
    <t>JERINGA LUER LOCK DE 50/ 60 ML</t>
  </si>
  <si>
    <t>1 (cajas 2 años)</t>
  </si>
  <si>
    <t xml:space="preserve">ALARGADERA DE BAJA ABSORCIÓN </t>
  </si>
  <si>
    <t>2 (cajas 2 años</t>
  </si>
  <si>
    <t>IMPORTE OFERTADO POR LOTE SIN IVA</t>
  </si>
  <si>
    <t>IMPORTE TOTAL OFERTA EXPEDIENTE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</si>
</sst>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rgb="FF000000"/>
      <name val="Ubuntu"/>
      <family val="2"/>
    </font>
    <font>
      <sz val="10"/>
      <color rgb="FF000000"/>
      <name val="Ubuntu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D0D0D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1" fillId="0" borderId="0" xfId="0" applyFont="1"/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4" fontId="3" fillId="0" borderId="7" xfId="1" applyFont="1" applyBorder="1" applyAlignment="1">
      <alignment horizontal="center" vertical="center"/>
    </xf>
    <xf numFmtId="44" fontId="3" fillId="3" borderId="11" xfId="1" applyFont="1" applyFill="1" applyBorder="1" applyAlignment="1">
      <alignment horizontal="center" vertical="center" wrapText="1"/>
    </xf>
    <xf numFmtId="44" fontId="3" fillId="3" borderId="12" xfId="1" applyFont="1" applyFill="1" applyBorder="1" applyAlignment="1">
      <alignment horizontal="center" vertical="center" wrapText="1"/>
    </xf>
    <xf numFmtId="44" fontId="3" fillId="3" borderId="2" xfId="1" applyFont="1" applyFill="1" applyBorder="1" applyAlignment="1">
      <alignment horizontal="right" vertical="center"/>
    </xf>
    <xf numFmtId="44" fontId="3" fillId="4" borderId="9" xfId="1" applyFont="1" applyFill="1" applyBorder="1" applyAlignment="1">
      <alignment horizontal="center" vertical="center"/>
    </xf>
    <xf numFmtId="44" fontId="3" fillId="4" borderId="4" xfId="1" applyFont="1" applyFill="1" applyBorder="1" applyAlignment="1">
      <alignment horizontal="center" vertical="center"/>
    </xf>
    <xf numFmtId="44" fontId="3" fillId="4" borderId="3" xfId="1" applyFont="1" applyFill="1" applyBorder="1" applyAlignment="1">
      <alignment horizontal="center" vertical="center"/>
    </xf>
    <xf numFmtId="44" fontId="3" fillId="4" borderId="10" xfId="1" applyFont="1" applyFill="1" applyBorder="1" applyAlignment="1">
      <alignment horizontal="center" vertical="center"/>
    </xf>
    <xf numFmtId="44" fontId="3" fillId="4" borderId="8" xfId="1" applyFont="1" applyFill="1" applyBorder="1" applyAlignment="1">
      <alignment horizontal="center" vertical="center"/>
    </xf>
    <xf numFmtId="44" fontId="3" fillId="4" borderId="2" xfId="1" applyFont="1" applyFill="1" applyBorder="1" applyAlignment="1">
      <alignment horizontal="center" vertical="center"/>
    </xf>
    <xf numFmtId="44" fontId="3" fillId="4" borderId="7" xfId="1" applyFont="1" applyFill="1" applyBorder="1" applyAlignment="1">
      <alignment horizontal="center" vertical="center"/>
    </xf>
    <xf numFmtId="44" fontId="3" fillId="5" borderId="7" xfId="1" applyFont="1" applyFill="1" applyBorder="1" applyAlignment="1" applyProtection="1">
      <alignment horizontal="center" vertic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workbookViewId="0">
      <selection activeCell="F2" sqref="F2"/>
    </sheetView>
  </sheetViews>
  <sheetFormatPr baseColWidth="10" defaultColWidth="8.85546875" defaultRowHeight="15" x14ac:dyDescent="0.25"/>
  <cols>
    <col min="1" max="1" width="9.5703125" customWidth="1"/>
    <col min="2" max="2" width="27.7109375" customWidth="1"/>
    <col min="3" max="3" width="61.42578125" customWidth="1"/>
    <col min="4" max="4" width="40.5703125" customWidth="1"/>
    <col min="5" max="5" width="14.140625" customWidth="1"/>
    <col min="6" max="6" width="17.5703125" customWidth="1"/>
    <col min="7" max="7" width="25.5703125" customWidth="1"/>
    <col min="8" max="8" width="25.28515625" customWidth="1"/>
    <col min="11" max="11" width="11.28515625" bestFit="1" customWidth="1"/>
  </cols>
  <sheetData>
    <row r="1" spans="1:8" ht="29.2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47</v>
      </c>
    </row>
    <row r="2" spans="1:8" ht="15.75" thickBot="1" x14ac:dyDescent="0.3">
      <c r="A2" s="17">
        <v>1</v>
      </c>
      <c r="B2" s="19" t="s">
        <v>7</v>
      </c>
      <c r="C2" s="4" t="s">
        <v>8</v>
      </c>
      <c r="D2" s="19" t="s">
        <v>9</v>
      </c>
      <c r="E2" s="4">
        <v>1</v>
      </c>
      <c r="F2" s="32"/>
      <c r="G2" s="21">
        <f>F2</f>
        <v>0</v>
      </c>
      <c r="H2" s="25">
        <f>G2+G3+G4+G5+G6</f>
        <v>0</v>
      </c>
    </row>
    <row r="3" spans="1:8" ht="15.75" thickBot="1" x14ac:dyDescent="0.3">
      <c r="A3" s="12"/>
      <c r="B3" s="15"/>
      <c r="C3" s="5" t="s">
        <v>10</v>
      </c>
      <c r="D3" s="15"/>
      <c r="E3" s="4">
        <v>1</v>
      </c>
      <c r="F3" s="32"/>
      <c r="G3" s="21">
        <f t="shared" ref="G3:G4" si="0">F3</f>
        <v>0</v>
      </c>
      <c r="H3" s="26"/>
    </row>
    <row r="4" spans="1:8" ht="15.75" thickBot="1" x14ac:dyDescent="0.3">
      <c r="A4" s="12"/>
      <c r="B4" s="15"/>
      <c r="C4" s="5" t="s">
        <v>11</v>
      </c>
      <c r="D4" s="15"/>
      <c r="E4" s="4">
        <v>1</v>
      </c>
      <c r="F4" s="32"/>
      <c r="G4" s="21">
        <f t="shared" si="0"/>
        <v>0</v>
      </c>
      <c r="H4" s="26"/>
    </row>
    <row r="5" spans="1:8" ht="43.5" thickBot="1" x14ac:dyDescent="0.3">
      <c r="A5" s="12"/>
      <c r="B5" s="15"/>
      <c r="C5" s="4" t="s">
        <v>12</v>
      </c>
      <c r="D5" s="15"/>
      <c r="E5" s="4" t="s">
        <v>13</v>
      </c>
      <c r="F5" s="32"/>
      <c r="G5" s="21">
        <f>F5*4</f>
        <v>0</v>
      </c>
      <c r="H5" s="26"/>
    </row>
    <row r="6" spans="1:8" ht="29.25" thickBot="1" x14ac:dyDescent="0.3">
      <c r="A6" s="18"/>
      <c r="B6" s="20"/>
      <c r="C6" s="4" t="s">
        <v>14</v>
      </c>
      <c r="D6" s="20"/>
      <c r="E6" s="4" t="s">
        <v>15</v>
      </c>
      <c r="F6" s="32"/>
      <c r="G6" s="21">
        <f>F6*2</f>
        <v>0</v>
      </c>
      <c r="H6" s="27"/>
    </row>
    <row r="7" spans="1:8" ht="15.75" thickBot="1" x14ac:dyDescent="0.3">
      <c r="A7" s="11">
        <v>2</v>
      </c>
      <c r="B7" s="14" t="s">
        <v>16</v>
      </c>
      <c r="C7" s="4" t="s">
        <v>17</v>
      </c>
      <c r="D7" s="14" t="s">
        <v>9</v>
      </c>
      <c r="E7" s="4">
        <v>1</v>
      </c>
      <c r="F7" s="32"/>
      <c r="G7" s="21">
        <f>F7</f>
        <v>0</v>
      </c>
      <c r="H7" s="28">
        <f>G7+G8</f>
        <v>0</v>
      </c>
    </row>
    <row r="8" spans="1:8" ht="15.75" thickBot="1" x14ac:dyDescent="0.3">
      <c r="A8" s="18"/>
      <c r="B8" s="20"/>
      <c r="C8" s="4" t="s">
        <v>18</v>
      </c>
      <c r="D8" s="20"/>
      <c r="E8" s="4">
        <v>1</v>
      </c>
      <c r="F8" s="32"/>
      <c r="G8" s="21">
        <f>F8</f>
        <v>0</v>
      </c>
      <c r="H8" s="27"/>
    </row>
    <row r="9" spans="1:8" ht="15.75" thickBot="1" x14ac:dyDescent="0.3">
      <c r="A9" s="11">
        <v>3</v>
      </c>
      <c r="B9" s="14" t="s">
        <v>19</v>
      </c>
      <c r="C9" s="4" t="s">
        <v>20</v>
      </c>
      <c r="D9" s="14" t="s">
        <v>9</v>
      </c>
      <c r="E9" s="4">
        <v>5</v>
      </c>
      <c r="F9" s="32"/>
      <c r="G9" s="21">
        <f>E9*F9</f>
        <v>0</v>
      </c>
      <c r="H9" s="28">
        <f>G9+G10+G11+G12+G13+G14+G15+G16</f>
        <v>0</v>
      </c>
    </row>
    <row r="10" spans="1:8" ht="15.75" thickBot="1" x14ac:dyDescent="0.3">
      <c r="A10" s="12"/>
      <c r="B10" s="15"/>
      <c r="C10" s="4" t="s">
        <v>21</v>
      </c>
      <c r="D10" s="15"/>
      <c r="E10" s="4">
        <v>3</v>
      </c>
      <c r="F10" s="32"/>
      <c r="G10" s="21">
        <f t="shared" ref="G10:G26" si="1">E10*F10</f>
        <v>0</v>
      </c>
      <c r="H10" s="26"/>
    </row>
    <row r="11" spans="1:8" ht="15.75" thickBot="1" x14ac:dyDescent="0.3">
      <c r="A11" s="12"/>
      <c r="B11" s="15"/>
      <c r="C11" s="4" t="s">
        <v>22</v>
      </c>
      <c r="D11" s="15"/>
      <c r="E11" s="4">
        <v>2</v>
      </c>
      <c r="F11" s="32"/>
      <c r="G11" s="21">
        <f t="shared" si="1"/>
        <v>0</v>
      </c>
      <c r="H11" s="26"/>
    </row>
    <row r="12" spans="1:8" ht="15.75" thickBot="1" x14ac:dyDescent="0.3">
      <c r="A12" s="12"/>
      <c r="B12" s="15"/>
      <c r="C12" s="4" t="s">
        <v>23</v>
      </c>
      <c r="D12" s="20"/>
      <c r="E12" s="4">
        <v>12</v>
      </c>
      <c r="F12" s="32"/>
      <c r="G12" s="21">
        <f t="shared" si="1"/>
        <v>0</v>
      </c>
      <c r="H12" s="26"/>
    </row>
    <row r="13" spans="1:8" ht="15.75" thickBot="1" x14ac:dyDescent="0.3">
      <c r="A13" s="12"/>
      <c r="B13" s="15"/>
      <c r="C13" s="4" t="s">
        <v>24</v>
      </c>
      <c r="D13" s="4" t="s">
        <v>25</v>
      </c>
      <c r="E13" s="4">
        <v>1</v>
      </c>
      <c r="F13" s="32"/>
      <c r="G13" s="21">
        <f t="shared" si="1"/>
        <v>0</v>
      </c>
      <c r="H13" s="26"/>
    </row>
    <row r="14" spans="1:8" ht="15.75" thickBot="1" x14ac:dyDescent="0.3">
      <c r="A14" s="12"/>
      <c r="B14" s="15"/>
      <c r="C14" s="4" t="s">
        <v>26</v>
      </c>
      <c r="D14" s="19" t="s">
        <v>9</v>
      </c>
      <c r="E14" s="4">
        <v>4</v>
      </c>
      <c r="F14" s="32"/>
      <c r="G14" s="21">
        <f t="shared" si="1"/>
        <v>0</v>
      </c>
      <c r="H14" s="26"/>
    </row>
    <row r="15" spans="1:8" ht="15.75" thickBot="1" x14ac:dyDescent="0.3">
      <c r="A15" s="12"/>
      <c r="B15" s="15"/>
      <c r="C15" s="4" t="s">
        <v>27</v>
      </c>
      <c r="D15" s="15"/>
      <c r="E15" s="4">
        <v>1</v>
      </c>
      <c r="F15" s="32"/>
      <c r="G15" s="21">
        <f t="shared" si="1"/>
        <v>0</v>
      </c>
      <c r="H15" s="26"/>
    </row>
    <row r="16" spans="1:8" ht="15.75" thickBot="1" x14ac:dyDescent="0.3">
      <c r="A16" s="18"/>
      <c r="B16" s="20"/>
      <c r="C16" s="4" t="s">
        <v>28</v>
      </c>
      <c r="D16" s="20"/>
      <c r="E16" s="4">
        <v>1</v>
      </c>
      <c r="F16" s="32"/>
      <c r="G16" s="21">
        <f t="shared" si="1"/>
        <v>0</v>
      </c>
      <c r="H16" s="27"/>
    </row>
    <row r="17" spans="1:8" ht="15.75" thickBot="1" x14ac:dyDescent="0.3">
      <c r="A17" s="11">
        <v>4</v>
      </c>
      <c r="B17" s="14" t="s">
        <v>29</v>
      </c>
      <c r="C17" s="19" t="s">
        <v>29</v>
      </c>
      <c r="D17" s="4" t="s">
        <v>9</v>
      </c>
      <c r="E17" s="4">
        <v>3</v>
      </c>
      <c r="F17" s="32"/>
      <c r="G17" s="21">
        <f t="shared" si="1"/>
        <v>0</v>
      </c>
      <c r="H17" s="28">
        <f>G17+G18+G19+G20</f>
        <v>0</v>
      </c>
    </row>
    <row r="18" spans="1:8" ht="15.75" thickBot="1" x14ac:dyDescent="0.3">
      <c r="A18" s="12"/>
      <c r="B18" s="15"/>
      <c r="C18" s="15"/>
      <c r="D18" s="4" t="s">
        <v>30</v>
      </c>
      <c r="E18" s="4">
        <v>4</v>
      </c>
      <c r="F18" s="32"/>
      <c r="G18" s="21">
        <f t="shared" si="1"/>
        <v>0</v>
      </c>
      <c r="H18" s="26"/>
    </row>
    <row r="19" spans="1:8" ht="15.75" thickBot="1" x14ac:dyDescent="0.3">
      <c r="A19" s="12"/>
      <c r="B19" s="15"/>
      <c r="C19" s="15"/>
      <c r="D19" s="4" t="s">
        <v>31</v>
      </c>
      <c r="E19" s="4">
        <v>1</v>
      </c>
      <c r="F19" s="32"/>
      <c r="G19" s="21">
        <f t="shared" si="1"/>
        <v>0</v>
      </c>
      <c r="H19" s="26"/>
    </row>
    <row r="20" spans="1:8" ht="15.75" thickBot="1" x14ac:dyDescent="0.3">
      <c r="A20" s="18"/>
      <c r="B20" s="20"/>
      <c r="C20" s="20"/>
      <c r="D20" s="3" t="s">
        <v>32</v>
      </c>
      <c r="E20" s="4">
        <v>1</v>
      </c>
      <c r="F20" s="32"/>
      <c r="G20" s="21">
        <f t="shared" si="1"/>
        <v>0</v>
      </c>
      <c r="H20" s="27"/>
    </row>
    <row r="21" spans="1:8" ht="24" customHeight="1" thickBot="1" x14ac:dyDescent="0.3">
      <c r="A21" s="11">
        <v>5</v>
      </c>
      <c r="B21" s="14" t="s">
        <v>33</v>
      </c>
      <c r="C21" s="4" t="s">
        <v>34</v>
      </c>
      <c r="D21" s="6" t="s">
        <v>35</v>
      </c>
      <c r="E21" s="4">
        <v>1</v>
      </c>
      <c r="F21" s="32"/>
      <c r="G21" s="21">
        <f t="shared" si="1"/>
        <v>0</v>
      </c>
      <c r="H21" s="28">
        <f>G21+G22+G23</f>
        <v>0</v>
      </c>
    </row>
    <row r="22" spans="1:8" ht="24" customHeight="1" thickBot="1" x14ac:dyDescent="0.3">
      <c r="A22" s="12"/>
      <c r="B22" s="15"/>
      <c r="C22" s="4" t="s">
        <v>36</v>
      </c>
      <c r="D22" s="3" t="s">
        <v>25</v>
      </c>
      <c r="E22" s="4">
        <v>1</v>
      </c>
      <c r="F22" s="32"/>
      <c r="G22" s="21">
        <f t="shared" si="1"/>
        <v>0</v>
      </c>
      <c r="H22" s="26"/>
    </row>
    <row r="23" spans="1:8" ht="28.5" customHeight="1" thickBot="1" x14ac:dyDescent="0.3">
      <c r="A23" s="13"/>
      <c r="B23" s="16"/>
      <c r="C23" s="4" t="s">
        <v>37</v>
      </c>
      <c r="D23" s="6" t="s">
        <v>25</v>
      </c>
      <c r="E23" s="4">
        <v>1</v>
      </c>
      <c r="F23" s="32"/>
      <c r="G23" s="21">
        <f t="shared" si="1"/>
        <v>0</v>
      </c>
      <c r="H23" s="29"/>
    </row>
    <row r="24" spans="1:8" ht="29.25" thickBot="1" x14ac:dyDescent="0.3">
      <c r="A24" s="7">
        <v>6</v>
      </c>
      <c r="B24" s="6" t="s">
        <v>38</v>
      </c>
      <c r="C24" s="4" t="s">
        <v>38</v>
      </c>
      <c r="D24" s="4" t="s">
        <v>39</v>
      </c>
      <c r="E24" s="4">
        <v>1</v>
      </c>
      <c r="F24" s="32"/>
      <c r="G24" s="21">
        <f t="shared" si="1"/>
        <v>0</v>
      </c>
      <c r="H24" s="30">
        <f>G24</f>
        <v>0</v>
      </c>
    </row>
    <row r="25" spans="1:8" ht="29.25" thickBot="1" x14ac:dyDescent="0.3">
      <c r="A25" s="8">
        <v>7</v>
      </c>
      <c r="B25" s="4" t="s">
        <v>40</v>
      </c>
      <c r="C25" s="4" t="s">
        <v>40</v>
      </c>
      <c r="D25" s="4" t="s">
        <v>9</v>
      </c>
      <c r="E25" s="4">
        <v>2</v>
      </c>
      <c r="F25" s="32"/>
      <c r="G25" s="21">
        <f t="shared" si="1"/>
        <v>0</v>
      </c>
      <c r="H25" s="31">
        <f>G25</f>
        <v>0</v>
      </c>
    </row>
    <row r="26" spans="1:8" ht="15.75" thickBot="1" x14ac:dyDescent="0.3">
      <c r="A26" s="17">
        <v>8</v>
      </c>
      <c r="B26" s="19" t="s">
        <v>41</v>
      </c>
      <c r="C26" s="4" t="s">
        <v>42</v>
      </c>
      <c r="D26" s="19" t="s">
        <v>9</v>
      </c>
      <c r="E26" s="4">
        <v>1</v>
      </c>
      <c r="F26" s="32"/>
      <c r="G26" s="21">
        <f t="shared" si="1"/>
        <v>0</v>
      </c>
      <c r="H26" s="25">
        <f>G26+G27+G28</f>
        <v>0</v>
      </c>
    </row>
    <row r="27" spans="1:8" ht="15.75" thickBot="1" x14ac:dyDescent="0.3">
      <c r="A27" s="12"/>
      <c r="B27" s="15"/>
      <c r="C27" s="4" t="s">
        <v>43</v>
      </c>
      <c r="D27" s="15"/>
      <c r="E27" s="4" t="s">
        <v>44</v>
      </c>
      <c r="F27" s="32"/>
      <c r="G27" s="21">
        <f>F27</f>
        <v>0</v>
      </c>
      <c r="H27" s="26"/>
    </row>
    <row r="28" spans="1:8" ht="15.75" thickBot="1" x14ac:dyDescent="0.3">
      <c r="A28" s="18"/>
      <c r="B28" s="20"/>
      <c r="C28" s="9" t="s">
        <v>45</v>
      </c>
      <c r="D28" s="20"/>
      <c r="E28" s="4" t="s">
        <v>46</v>
      </c>
      <c r="F28" s="32"/>
      <c r="G28" s="21">
        <f>F28*2</f>
        <v>0</v>
      </c>
      <c r="H28" s="29"/>
    </row>
    <row r="29" spans="1:8" ht="27" customHeight="1" thickBot="1" x14ac:dyDescent="0.3">
      <c r="A29" s="10"/>
      <c r="B29" s="10"/>
      <c r="C29" s="10"/>
      <c r="D29" s="10"/>
      <c r="E29" s="10"/>
      <c r="F29" s="22" t="s">
        <v>48</v>
      </c>
      <c r="G29" s="23"/>
      <c r="H29" s="24">
        <f>H2+H7+H9+H17+H21+H24+H25+H26</f>
        <v>0</v>
      </c>
    </row>
  </sheetData>
  <sheetProtection algorithmName="SHA-512" hashValue="ymL0/k637Z/wEgDNNWFQ9/+H246sqW6pXFm+PStXPFgdxX96RKW93z1Q5083oc3nzqwSo4JcgSKePxnU5qs8/Q==" saltValue="MoezlEhntiCS5JP+l1hIrg==" spinCount="100000" sheet="1" objects="1" scenarios="1" selectLockedCells="1"/>
  <mergeCells count="25">
    <mergeCell ref="A17:A20"/>
    <mergeCell ref="B17:B20"/>
    <mergeCell ref="C17:C20"/>
    <mergeCell ref="H17:H20"/>
    <mergeCell ref="A2:A6"/>
    <mergeCell ref="B2:B6"/>
    <mergeCell ref="D2:D6"/>
    <mergeCell ref="H2:H6"/>
    <mergeCell ref="A7:A8"/>
    <mergeCell ref="B7:B8"/>
    <mergeCell ref="D7:D8"/>
    <mergeCell ref="H7:H8"/>
    <mergeCell ref="A9:A16"/>
    <mergeCell ref="B9:B16"/>
    <mergeCell ref="D9:D12"/>
    <mergeCell ref="H9:H16"/>
    <mergeCell ref="D14:D16"/>
    <mergeCell ref="F29:G29"/>
    <mergeCell ref="A21:A23"/>
    <mergeCell ref="B21:B23"/>
    <mergeCell ref="H21:H23"/>
    <mergeCell ref="A26:A28"/>
    <mergeCell ref="B26:B28"/>
    <mergeCell ref="D26:D28"/>
    <mergeCell ref="H26:H2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8B8F78-E04B-4CBF-A5CD-E1B019B765EE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CAF7C81B-09B4-42E1-96D0-CFE0D903DF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84DD2A-80D2-4888-9ABE-57489F7833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Cesar Hermosilla Llata</cp:lastModifiedBy>
  <dcterms:created xsi:type="dcterms:W3CDTF">2015-06-05T18:17:20Z</dcterms:created>
  <dcterms:modified xsi:type="dcterms:W3CDTF">2026-10-15T15:51:52Z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</Properties>
</file>